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<sst xmlns="http://schemas.openxmlformats.org/spreadsheetml/2006/main" count="784" uniqueCount="428">
  <si>
    <t>JKL</t>
  </si>
  <si>
    <t>NAZIV</t>
  </si>
  <si>
    <t>ATC</t>
  </si>
  <si>
    <t>GENERICKO IME</t>
  </si>
  <si>
    <t>JM</t>
  </si>
  <si>
    <t>KOLICINA</t>
  </si>
  <si>
    <t>POJEDINACNA CENA BEZ PDV-a</t>
  </si>
  <si>
    <t>POJEDINACNA CENA SA PDV-om</t>
  </si>
  <si>
    <t>ROK VAZENJA PONUDE (min.60 dana)</t>
  </si>
  <si>
    <t>A07EC02</t>
  </si>
  <si>
    <t>mesalazin</t>
  </si>
  <si>
    <t>KUT</t>
  </si>
  <si>
    <t>N06AB05</t>
  </si>
  <si>
    <t>paroksetin</t>
  </si>
  <si>
    <t>D07AB10</t>
  </si>
  <si>
    <t>C08CA01</t>
  </si>
  <si>
    <t>amlodipin</t>
  </si>
  <si>
    <t>S01EA05</t>
  </si>
  <si>
    <t>ALPHAPRES 30 po 1 mg</t>
  </si>
  <si>
    <t>C02CA04</t>
  </si>
  <si>
    <t>doksazosin</t>
  </si>
  <si>
    <t>ALPHAPRES 30 po 2 mg</t>
  </si>
  <si>
    <t>N06AX16</t>
  </si>
  <si>
    <t>venlafaksin</t>
  </si>
  <si>
    <t>R03BA08</t>
  </si>
  <si>
    <t>ciklesonid</t>
  </si>
  <si>
    <t>R03DC03</t>
  </si>
  <si>
    <t>montelukast</t>
  </si>
  <si>
    <t>N06AA09</t>
  </si>
  <si>
    <t>C09AA05</t>
  </si>
  <si>
    <t>ramipril</t>
  </si>
  <si>
    <t>B01AC04</t>
  </si>
  <si>
    <t>klopidogrel</t>
  </si>
  <si>
    <t>L02BG06</t>
  </si>
  <si>
    <t>eksemestan</t>
  </si>
  <si>
    <t>N06AB06</t>
  </si>
  <si>
    <t>sertralin</t>
  </si>
  <si>
    <t>C10AA05</t>
  </si>
  <si>
    <t>atorvastatin</t>
  </si>
  <si>
    <t>ATENOLOL 14 po 100 mg</t>
  </si>
  <si>
    <t>C07AB03</t>
  </si>
  <si>
    <t>atenolol</t>
  </si>
  <si>
    <t>C09CA01</t>
  </si>
  <si>
    <t>losartan</t>
  </si>
  <si>
    <t>N05AX08</t>
  </si>
  <si>
    <t>risperidon</t>
  </si>
  <si>
    <t>J01FA10</t>
  </si>
  <si>
    <t>azitromicin</t>
  </si>
  <si>
    <t>S01EC04</t>
  </si>
  <si>
    <t>brinzolamid</t>
  </si>
  <si>
    <t>G04CB01</t>
  </si>
  <si>
    <t>finasterid</t>
  </si>
  <si>
    <t>L02BB03</t>
  </si>
  <si>
    <t>bikalutamid</t>
  </si>
  <si>
    <t>C07AB12</t>
  </si>
  <si>
    <t>nebivolol</t>
  </si>
  <si>
    <t>N03AF01</t>
  </si>
  <si>
    <t>karbamazepin</t>
  </si>
  <si>
    <t>J01DB01</t>
  </si>
  <si>
    <t>cefaleksin</t>
  </si>
  <si>
    <t>L04AA06</t>
  </si>
  <si>
    <t>mikofenolna kiselina</t>
  </si>
  <si>
    <t>CEROXIM 10 po 250 mg</t>
  </si>
  <si>
    <t>J01DC02</t>
  </si>
  <si>
    <t>cefuroksim</t>
  </si>
  <si>
    <t>CEROXIM 10 po 500 mg</t>
  </si>
  <si>
    <t>CERSON 10 po 5 mg</t>
  </si>
  <si>
    <t>N05CD02</t>
  </si>
  <si>
    <t>nitrazepam</t>
  </si>
  <si>
    <t>ciprofloksacin</t>
  </si>
  <si>
    <t>J01FF01</t>
  </si>
  <si>
    <t>klindamicin</t>
  </si>
  <si>
    <t>N05AF05</t>
  </si>
  <si>
    <t>zuklopentiksol</t>
  </si>
  <si>
    <t>CLOPIXOL 50 po 25 mg</t>
  </si>
  <si>
    <t>N05AH02</t>
  </si>
  <si>
    <t>klozapin</t>
  </si>
  <si>
    <t>A02BC02</t>
  </si>
  <si>
    <t>pantoprazol</t>
  </si>
  <si>
    <t>C09BA04</t>
  </si>
  <si>
    <t>perindopril, indapamid</t>
  </si>
  <si>
    <t>CO-PRENESSA 30 po (8 mg + 2,5 mg)</t>
  </si>
  <si>
    <t>C07AB02</t>
  </si>
  <si>
    <t>metoprolol</t>
  </si>
  <si>
    <t>CORYOL  28 po 12.5mg</t>
  </si>
  <si>
    <t>C07AG02</t>
  </si>
  <si>
    <t>karvedilol</t>
  </si>
  <si>
    <t>CORYOL  28 po 6.25mg</t>
  </si>
  <si>
    <t>S01ED51</t>
  </si>
  <si>
    <t>deksametazon, neomicin</t>
  </si>
  <si>
    <t>DEXAMYTREX 1 po 3 g (0.3mg/g + 5mg/g)</t>
  </si>
  <si>
    <t>S01CA01</t>
  </si>
  <si>
    <t>J02AC01</t>
  </si>
  <si>
    <t>flukonazol</t>
  </si>
  <si>
    <t>A02BC05</t>
  </si>
  <si>
    <t>esomeprazol</t>
  </si>
  <si>
    <t>EMANERA 28 po 20 mg</t>
  </si>
  <si>
    <t>EMANERA 28 po 40 mg</t>
  </si>
  <si>
    <t>N03AX14</t>
  </si>
  <si>
    <t>levetiracetam</t>
  </si>
  <si>
    <t>J01FA01</t>
  </si>
  <si>
    <t>eritromicin</t>
  </si>
  <si>
    <t>C09DA01</t>
  </si>
  <si>
    <t>losartan, hidrohlortiazid</t>
  </si>
  <si>
    <t>N06DA03</t>
  </si>
  <si>
    <t>rivastigmin</t>
  </si>
  <si>
    <t>EXEMESTANE ALVOGEN 30 po 25 mg</t>
  </si>
  <si>
    <t>FLUCONAL 1 po 150 mg</t>
  </si>
  <si>
    <t>L02BB01</t>
  </si>
  <si>
    <t>flutamid</t>
  </si>
  <si>
    <t>B03BB01</t>
  </si>
  <si>
    <t>J01MA12</t>
  </si>
  <si>
    <t>J01FA09</t>
  </si>
  <si>
    <t>klaritromicin</t>
  </si>
  <si>
    <t>GASTROLOC 28 po 20 mg</t>
  </si>
  <si>
    <t>GASTROLOC 28 po 40 mg</t>
  </si>
  <si>
    <t>A10BA02</t>
  </si>
  <si>
    <t>metformin</t>
  </si>
  <si>
    <t>HALOPERIDOL 25 po 2 mg</t>
  </si>
  <si>
    <t>N05AD01</t>
  </si>
  <si>
    <t>haloperidol</t>
  </si>
  <si>
    <t>HALOPERIDOL 30 po 10 mg</t>
  </si>
  <si>
    <t>HYDROCORTISON 1 po 5 g 1%</t>
  </si>
  <si>
    <t>S01BA02</t>
  </si>
  <si>
    <t>hidrokortizon</t>
  </si>
  <si>
    <t>N02CC01</t>
  </si>
  <si>
    <t>sumatriptan</t>
  </si>
  <si>
    <t>A12AA04</t>
  </si>
  <si>
    <t>kalcijum karbonat</t>
  </si>
  <si>
    <t>J02AC02</t>
  </si>
  <si>
    <t>itrakonazol</t>
  </si>
  <si>
    <t>A04AA02</t>
  </si>
  <si>
    <t>granisetron</t>
  </si>
  <si>
    <t>L01CB01</t>
  </si>
  <si>
    <t>etopozid</t>
  </si>
  <si>
    <t>N04BA02</t>
  </si>
  <si>
    <t>MAROCEN 1 po 5 ml 0.3%</t>
  </si>
  <si>
    <t>S01AX13</t>
  </si>
  <si>
    <t>METFODIAB 30 po 850 mg</t>
  </si>
  <si>
    <t>C09CA07</t>
  </si>
  <si>
    <t>telmisartan</t>
  </si>
  <si>
    <t>NOLPAZA, 28 po 40mg</t>
  </si>
  <si>
    <t>L02BA01</t>
  </si>
  <si>
    <t>tamoksifen</t>
  </si>
  <si>
    <t>N05AH03</t>
  </si>
  <si>
    <t>olanzapin</t>
  </si>
  <si>
    <t>A02BC01</t>
  </si>
  <si>
    <t>omeprazol</t>
  </si>
  <si>
    <t>OMICRAL  15 po 100 mg</t>
  </si>
  <si>
    <t>OMICRAL  4 po 100 mg</t>
  </si>
  <si>
    <t>metronidazol</t>
  </si>
  <si>
    <t>ORVAGIL 20 po 250 mg</t>
  </si>
  <si>
    <t>P01AB01</t>
  </si>
  <si>
    <t>N02BE01</t>
  </si>
  <si>
    <t>paracetamol</t>
  </si>
  <si>
    <t>C09AA04</t>
  </si>
  <si>
    <t>perindopril</t>
  </si>
  <si>
    <t>C02AC05</t>
  </si>
  <si>
    <t>moksonidin</t>
  </si>
  <si>
    <t>PRILINDA 28 po 2.5 mg</t>
  </si>
  <si>
    <t>PRILINDA 28 po 5 mg</t>
  </si>
  <si>
    <t>L04AD02</t>
  </si>
  <si>
    <t>takrolimus</t>
  </si>
  <si>
    <t>REPIROL 30 po 2 mg</t>
  </si>
  <si>
    <t>N04BC04</t>
  </si>
  <si>
    <t>ropinirol</t>
  </si>
  <si>
    <t>REPIROL 30 po 4 mg</t>
  </si>
  <si>
    <t>REPIROL 30 po 8 mg</t>
  </si>
  <si>
    <t>C10AA07</t>
  </si>
  <si>
    <t>rosuvastatin</t>
  </si>
  <si>
    <t>ROVESTA 28 po 40 mg</t>
  </si>
  <si>
    <t>ROXERA 28 po 40 mg</t>
  </si>
  <si>
    <t>SALOFALK 50 po 500 mg</t>
  </si>
  <si>
    <t>SANADERM 1 po 50 g 1%</t>
  </si>
  <si>
    <t>D06BA01</t>
  </si>
  <si>
    <t>sulfadiazin srebro</t>
  </si>
  <si>
    <t>N05AH04</t>
  </si>
  <si>
    <t>kvetiapin</t>
  </si>
  <si>
    <t>SETALOFT 28 po 100 mg</t>
  </si>
  <si>
    <t>SINODERM N 1 po 15 g (0,25 mg/g + 3,3 mg/g)</t>
  </si>
  <si>
    <t>D07CC02</t>
  </si>
  <si>
    <t>R03AC02</t>
  </si>
  <si>
    <t>salbutamol</t>
  </si>
  <si>
    <t>R03BB04</t>
  </si>
  <si>
    <t>SPIRIVA RESPIMAT 1 po 60 potisaka (30 doza) (2.5 mcg/potisak)</t>
  </si>
  <si>
    <t>STANICID 10 po 30 mg</t>
  </si>
  <si>
    <t>D09AA02</t>
  </si>
  <si>
    <t>SUMATRIPTAN  2 po 50 mg</t>
  </si>
  <si>
    <t>THYROZOL, 20 po 10mg</t>
  </si>
  <si>
    <t>H03BB02</t>
  </si>
  <si>
    <t>tiamazol</t>
  </si>
  <si>
    <t>THYROZOL, 20 po 5mg</t>
  </si>
  <si>
    <t>TORENDO 20 po 2 mg</t>
  </si>
  <si>
    <t>TORENDO 20 po 3 mg</t>
  </si>
  <si>
    <t>TRAMAFLASH  20 po 50 mg</t>
  </si>
  <si>
    <t>N02AX02</t>
  </si>
  <si>
    <t>tramadol</t>
  </si>
  <si>
    <t>C09AA10</t>
  </si>
  <si>
    <t>trandolapril</t>
  </si>
  <si>
    <t>S01EE04</t>
  </si>
  <si>
    <t>travoprost</t>
  </si>
  <si>
    <t>ULOM PLUS 1 po 5 ml (5 mg/ml + 20 mg/ml)</t>
  </si>
  <si>
    <t>dorzolamid, timolol</t>
  </si>
  <si>
    <t>C09DA03</t>
  </si>
  <si>
    <t>valsartan, hidrohlortiazid</t>
  </si>
  <si>
    <t>C09CA03</t>
  </si>
  <si>
    <t>valsartan</t>
  </si>
  <si>
    <t>J05AF07</t>
  </si>
  <si>
    <t>tenofovir</t>
  </si>
  <si>
    <t>ofloksacin</t>
  </si>
  <si>
    <t>S01EE01</t>
  </si>
  <si>
    <t>latanoprost</t>
  </si>
  <si>
    <t>XORIMAX 1 po 70 ml (125 mg/5 ml), 32,90 g</t>
  </si>
  <si>
    <t>ZALASTA  Q-TAB 28 po 10 mg</t>
  </si>
  <si>
    <t>ZALASTA  Q-TAB 28 po 5 mg</t>
  </si>
  <si>
    <t>ZALASTA Q-Tab 28 po 15 mg</t>
  </si>
  <si>
    <t>ZALASTA Q-Tab 28 po 20 mg</t>
  </si>
  <si>
    <t>ZALASTA Q-Tab 28 po 7,5 mg</t>
  </si>
  <si>
    <t>J05AF05</t>
  </si>
  <si>
    <t>lamivudin</t>
  </si>
  <si>
    <t>PARTIJA</t>
  </si>
  <si>
    <t>Apoteka Subotica</t>
  </si>
  <si>
    <t>Naziv ponuđača:</t>
  </si>
  <si>
    <t>PIB:</t>
  </si>
  <si>
    <t>Lekovi Lista A i A1/RFZO</t>
  </si>
  <si>
    <t>UKUPNA VREDNOST BEZ PDV-a</t>
  </si>
  <si>
    <t>UKUPNA VREDNOST SA PDV-om</t>
  </si>
  <si>
    <t>POPUST NA CENU IZ CENOVNIKA NARUCIOCA PO JEDINICI MERE  (DIN.)</t>
  </si>
  <si>
    <t>TABELA - SASTAVNI DEO PONUDE JN 20/14/OP SA STRUKTUROM CENE</t>
  </si>
  <si>
    <t>ACTAPAX  30 po 30 mg</t>
  </si>
  <si>
    <t>ADVAGRAF 30 po 0,5 mg</t>
  </si>
  <si>
    <t>ADVAGRAF 30 po 1 mg</t>
  </si>
  <si>
    <t>ADVAGRAF 30 po 3 mg</t>
  </si>
  <si>
    <t>ADVAGRAF 30 po 5 mg</t>
  </si>
  <si>
    <t>ADVAGRAF 60 po 1 mg</t>
  </si>
  <si>
    <t>AFLODERM KREM 20g</t>
  </si>
  <si>
    <t>alklometazon dipropionat</t>
  </si>
  <si>
    <t>ALUVIA  120 po (200mg + 50mg)</t>
  </si>
  <si>
    <t>J05AE..</t>
  </si>
  <si>
    <t>lopinavir + ritonavir</t>
  </si>
  <si>
    <t>ALUVIA  60 po (100 mg + 25 mg)</t>
  </si>
  <si>
    <t>ALVESCO RAST 10ml (120doza/80mcg)</t>
  </si>
  <si>
    <t>AMITRIPTYLINE FILM TABL 100x10mg</t>
  </si>
  <si>
    <t>amitriptyline hydrochloride</t>
  </si>
  <si>
    <t>AMLODIPIN PHARMAS TABL 20x10mg</t>
  </si>
  <si>
    <t>AMLODIPIN PHARMAS TABL 20x5mg</t>
  </si>
  <si>
    <t>ATOLIP 30 po 10 mg</t>
  </si>
  <si>
    <t>ATOLIP 30 po 20 mg</t>
  </si>
  <si>
    <t>ATORIS 30 po 40 mg</t>
  </si>
  <si>
    <t>AZOPT KAPI ZA OCI 5 ml (10mg/ml)</t>
  </si>
  <si>
    <t>BICADEX FILM TABL 28x50mg</t>
  </si>
  <si>
    <t>BRIMONAL KAPI ZA OCI 1x10ml(0.2%)</t>
  </si>
  <si>
    <t>brimonidin - tartarat</t>
  </si>
  <si>
    <t>CARDOGREL 30 po 75 mg</t>
  </si>
  <si>
    <t>CEFALEKSIN SUSP 100ml(250mg/5ml)</t>
  </si>
  <si>
    <t>CELSENTRI 60 po 150 mg</t>
  </si>
  <si>
    <t>J05AX09</t>
  </si>
  <si>
    <t>maravirok</t>
  </si>
  <si>
    <t>CELSENTRI 60 po 300 mg</t>
  </si>
  <si>
    <t>CLIACIL 1 po 150 ml (60000 i.j./ml)</t>
  </si>
  <si>
    <t>J01CE02</t>
  </si>
  <si>
    <t>fenoksimetilpenicilin</t>
  </si>
  <si>
    <t>CLIACIL 20 po 1200000 i.j.</t>
  </si>
  <si>
    <t>CLIACIL 20 po 600000 i.j.</t>
  </si>
  <si>
    <t>CLINDAMYCIN-MIP 30 po 600 mg</t>
  </si>
  <si>
    <t>CLOPIGAL, 28 po 75mg</t>
  </si>
  <si>
    <t>CLOZAPINE TABL 50x100 mg</t>
  </si>
  <si>
    <t>COMBIVIR 60 po (300 mg + 150 mg)</t>
  </si>
  <si>
    <t>J05AR01</t>
  </si>
  <si>
    <t>zidovudin + lamivudin</t>
  </si>
  <si>
    <t>DILATREND TABL 28x12.5mg</t>
  </si>
  <si>
    <t>ECOSAL 1 po 200 doza (100 mcg/doza)</t>
  </si>
  <si>
    <t>EFECTIN ER KAPS 28x75mg</t>
  </si>
  <si>
    <t>EGILOK 60 po 100 mg</t>
  </si>
  <si>
    <t>EGILOK 60 po 50 mg</t>
  </si>
  <si>
    <t>EPIVIR 60 po 150 mg</t>
  </si>
  <si>
    <t>ERITROMICIN 1 po 100 ml (125 mg / 5 ml)</t>
  </si>
  <si>
    <t>ERITROMICIN 1 po 100 ml (250 mg / 5 ml)</t>
  </si>
  <si>
    <t>ESTRACYT 100 po 140 mg</t>
  </si>
  <si>
    <t>L01XX11</t>
  </si>
  <si>
    <t>estramustin</t>
  </si>
  <si>
    <t>EXELON 1 po 120 ml (2 mg / 1 ml)</t>
  </si>
  <si>
    <t>FINASTERID PHARMAS FILM TABL 28x5 mg</t>
  </si>
  <si>
    <t>FLOXAL 1 po 3 g (3 mg / 1 ml)</t>
  </si>
  <si>
    <t>S01AX11</t>
  </si>
  <si>
    <t>FLOXAL 1 po 5 ml (3 mg / 1 g)</t>
  </si>
  <si>
    <t>FLUTASIN TABL 90x250 mg</t>
  </si>
  <si>
    <t>FOLACIN TABL 20x5mg</t>
  </si>
  <si>
    <t>folna kiselina (vitamin b11)</t>
  </si>
  <si>
    <t>FOLKIS 20 po 5 mg</t>
  </si>
  <si>
    <t>0040240</t>
  </si>
  <si>
    <t>FORTEO 28 doza po 20 mcg/80 mcl</t>
  </si>
  <si>
    <t>H05AA02</t>
  </si>
  <si>
    <t>teriparatid</t>
  </si>
  <si>
    <t>GALEPSIN TABL 50x200mg</t>
  </si>
  <si>
    <t>HEMOMYCIN SUSP 1x20ml(100mg/5ml)</t>
  </si>
  <si>
    <t>HIPOLIP 30 po 40 mg</t>
  </si>
  <si>
    <t>HIPOLIP 30 po 80 mg</t>
  </si>
  <si>
    <t>INDOCOLLYRE 1 po 5 ml (1 mg/ml)</t>
  </si>
  <si>
    <t>S01BC01</t>
  </si>
  <si>
    <t>indometacin</t>
  </si>
  <si>
    <t>INVIRASE 120 po 500 mg</t>
  </si>
  <si>
    <t>J05AE01</t>
  </si>
  <si>
    <t>sakvinavir</t>
  </si>
  <si>
    <t>ISENTRESS 60 po 400 mg</t>
  </si>
  <si>
    <t>J05AX08</t>
  </si>
  <si>
    <t>raltegravir</t>
  </si>
  <si>
    <t>KALCIUM KARBONAT TABL 50x1g</t>
  </si>
  <si>
    <t>KARBAPIN TABL 50x200mg</t>
  </si>
  <si>
    <t>KEPPRA RAST 1x300ml(100mg/ml)</t>
  </si>
  <si>
    <t>KIVEXA  30 po (600mg + 300mg)</t>
  </si>
  <si>
    <t>J05AR02</t>
  </si>
  <si>
    <t>abakavir, lamivudin</t>
  </si>
  <si>
    <t>KLACID SUSP (125 mg/5 ml) 1x 60ml</t>
  </si>
  <si>
    <t>KYTRIL FILM TABL 10x1mg</t>
  </si>
  <si>
    <t>LANOPROGAL 1 po 2,5 ml (50 mcg/ml)</t>
  </si>
  <si>
    <t>LASTET CAP.100 10 po 100 mg</t>
  </si>
  <si>
    <t>LEVOXA 10 po 250 mg</t>
  </si>
  <si>
    <t>levofloksacin, hemihidrat</t>
  </si>
  <si>
    <t>LEVOXA 10 po 500 mg</t>
  </si>
  <si>
    <t>LORISTA H 100 28 po (100 mg + 12,5 mg)</t>
  </si>
  <si>
    <t>LOSAR PLUS  30 po (50 mg + 12,5 mg)</t>
  </si>
  <si>
    <t>LOSAR, 30 po 50mg</t>
  </si>
  <si>
    <t>MADOPAR ROCHE HBS 30 po (100 mg + 25 mg)</t>
  </si>
  <si>
    <t>levodopa, benzerazid</t>
  </si>
  <si>
    <t>METFODIAB 30 po 1000 mg</t>
  </si>
  <si>
    <t>METFODIAB FILM TABL 30x500 mg</t>
  </si>
  <si>
    <t>MOFETAN 30 po 250 mg</t>
  </si>
  <si>
    <t>MOXOGAMMA 0.2 30 po 0,2 mg</t>
  </si>
  <si>
    <t>MOXOGAMMA 0.3 30 po 0,3 mg</t>
  </si>
  <si>
    <t>MOXOGAMMA 0.4 30 po 0,4 mg</t>
  </si>
  <si>
    <t>NEBACOP 28 po 5 mg</t>
  </si>
  <si>
    <t>NOPRITEX 30 po 4 mg</t>
  </si>
  <si>
    <t>NOPRITEX 30 po 8 mg</t>
  </si>
  <si>
    <t>NOPRITEX PLUS 30 po (2 mg + 0,625 mg)</t>
  </si>
  <si>
    <t>NOPRITEX PLUS 30 po (4 mg + 1,25 mg)</t>
  </si>
  <si>
    <t>NORPROLAC 3 po 25 mcg i 3 po 50 mcg</t>
  </si>
  <si>
    <t>G02CB04</t>
  </si>
  <si>
    <t>kvinagolid</t>
  </si>
  <si>
    <t>NORPROLAC 30 po 75 mcg</t>
  </si>
  <si>
    <t>NORVIR 30 po 100 mg</t>
  </si>
  <si>
    <t>J05AE03</t>
  </si>
  <si>
    <t>ritonavir</t>
  </si>
  <si>
    <t>OMEPRAZOL 14 po 20 mg</t>
  </si>
  <si>
    <t>ORVAGIL D 20 po 400 mg</t>
  </si>
  <si>
    <t>PALITREX SUSP 100ml(250mg/5ml)</t>
  </si>
  <si>
    <t>PANALIMUS 60 po 0,5 mg</t>
  </si>
  <si>
    <t>PANALIMUS 60 po 1 mg</t>
  </si>
  <si>
    <t>PARACETAMOL SIR (120 mg / 5 ml) 1x100ml</t>
  </si>
  <si>
    <t>PENTASA SUPP 28x1g</t>
  </si>
  <si>
    <t>PREXANIL COMBI LD 30 po (2,5 mg + 0,625 mg)</t>
  </si>
  <si>
    <t>PREZISTA 60 po 600 mg</t>
  </si>
  <si>
    <t>J05AE10</t>
  </si>
  <si>
    <t>darunavir</t>
  </si>
  <si>
    <t>PULMOZYME 6 po 2,5 ml  (2500 i.j./2,5 ml)</t>
  </si>
  <si>
    <t>R05CB13</t>
  </si>
  <si>
    <t>dornaze alfa</t>
  </si>
  <si>
    <t>RAMIPRIL PHARMAS TABL 28x2.5mg</t>
  </si>
  <si>
    <t>RAMIPRIL PHARMAS TABL 28x5mg</t>
  </si>
  <si>
    <t>RELIKA 30 po 2 mg</t>
  </si>
  <si>
    <t>RELIKA 30 po 4 mg</t>
  </si>
  <si>
    <t>RELIKA 30 po 8 mg</t>
  </si>
  <si>
    <t>RISPOLEPT 1 po 30 ml (1 mg / 1 ml)</t>
  </si>
  <si>
    <t>SALOFALK 100 po 250 mg</t>
  </si>
  <si>
    <t>SALOFALK 50 po 250 mg</t>
  </si>
  <si>
    <t>SEROQUEL XR 60 po 200 mg</t>
  </si>
  <si>
    <t>SEROQUEL XR 60 po 300 mg</t>
  </si>
  <si>
    <t>SINGULAIR GRAN 28x4mg</t>
  </si>
  <si>
    <t>SINGULAIR TABL ZA ZVAKANJE 28x4mg</t>
  </si>
  <si>
    <t>fluocinolonacetonid, neomicin</t>
  </si>
  <si>
    <t>SIZAP FILM TABL 30x10mg</t>
  </si>
  <si>
    <t>SIZAP FILM TABL 30x5mg</t>
  </si>
  <si>
    <t>SORTIS FILM TABL 30x40mg</t>
  </si>
  <si>
    <t>triotropium</t>
  </si>
  <si>
    <t>fusidinska kiselina</t>
  </si>
  <si>
    <t>STOCRIN 30 po 600 mg</t>
  </si>
  <si>
    <t>J05AG03</t>
  </si>
  <si>
    <t>efavirenz</t>
  </si>
  <si>
    <t>SUMATRIPTAN  2 po 100 mg</t>
  </si>
  <si>
    <t>SUMATRIPTAN  6 po 100 mg</t>
  </si>
  <si>
    <t>SUMATRIPTAN  6 po 50 mg</t>
  </si>
  <si>
    <t>TAMOXIFEN TABL 30x10mg</t>
  </si>
  <si>
    <t>TELMITENS 30 po 40 mg</t>
  </si>
  <si>
    <t>TELMITENS 30 po 80 mg</t>
  </si>
  <si>
    <t>TELZIR 60 po 700 mg</t>
  </si>
  <si>
    <t>J05AE07</t>
  </si>
  <si>
    <t>fosamprenavir</t>
  </si>
  <si>
    <t>TENIVAL 28 po 160 mg</t>
  </si>
  <si>
    <t>TENIVAL 28 po 80 mg</t>
  </si>
  <si>
    <t>TENIVAL PLUS 28 (160 mg + 12,5 mg)</t>
  </si>
  <si>
    <t>TENIVAL PLUS 28 (160 mg + 25 mg)</t>
  </si>
  <si>
    <t>TENIVAL PLUS 28 (80 mg + 12,5 mg)</t>
  </si>
  <si>
    <t>TRAGAL, 28 po 100mg</t>
  </si>
  <si>
    <t>TRAGAL, 28 po 50mg</t>
  </si>
  <si>
    <t>TRANDOLAPRIL PHARMAS KAPS  28x0.5 mg</t>
  </si>
  <si>
    <t>TRANDOLAPRIL PHARMAS KAPS 28x2mg</t>
  </si>
  <si>
    <t>TRANDOLAPRIL PHARMAS KAPS 28x4mg</t>
  </si>
  <si>
    <t>TRAVATAN KAPI  (40mcg/ml) 1x2.5ml</t>
  </si>
  <si>
    <t>VENLAX  30 po 150 mg</t>
  </si>
  <si>
    <t>VENLAX  30 po 37,5 mg</t>
  </si>
  <si>
    <t>VENLAX  30 po 75 mg</t>
  </si>
  <si>
    <t>VIDEX EC 30 po 400 mg</t>
  </si>
  <si>
    <t>J05AF02</t>
  </si>
  <si>
    <t>didanozin</t>
  </si>
  <si>
    <t>VIRAMUNE 60 po 200 mg</t>
  </si>
  <si>
    <t>J05AG01</t>
  </si>
  <si>
    <t>nevirapin</t>
  </si>
  <si>
    <t>VIREAD FILM TABL 30x245mg</t>
  </si>
  <si>
    <t>ZALASTA TABL 28x10mg</t>
  </si>
  <si>
    <t>ZALASTA TABL 28x5mg</t>
  </si>
  <si>
    <t>ZERIT 56 po 30 mg</t>
  </si>
  <si>
    <t>J05AF04</t>
  </si>
  <si>
    <t>stavudin</t>
  </si>
  <si>
    <t>ZIAGEN 60 po 300 mg</t>
  </si>
  <si>
    <t>J05AF06</t>
  </si>
  <si>
    <t>abakavir</t>
  </si>
  <si>
    <t>ZIDOSAN 100 po 100 mg</t>
  </si>
  <si>
    <t>J05AF01</t>
  </si>
  <si>
    <t>zidovudin</t>
  </si>
  <si>
    <t>UKUPNO</t>
  </si>
  <si>
    <t>27.10.2014.</t>
  </si>
  <si>
    <t>Datum:</t>
  </si>
  <si>
    <t>Odgovorno lice:</t>
  </si>
  <si>
    <t>M.P.</t>
  </si>
  <si>
    <t>NAPOMENA:</t>
  </si>
  <si>
    <r>
      <t>Tabela se može preuzeti sa sajta Apoteke Subotica  ili sa Portala javnih nabavki.</t>
    </r>
    <r>
      <rPr>
        <i/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Pri popunjavanju tabele voditi računa da unešeni brojevi-iznosi u koloni “</t>
    </r>
    <r>
      <rPr>
        <b/>
        <sz val="8"/>
        <color indexed="8"/>
        <rFont val="Arial"/>
        <family val="2"/>
      </rPr>
      <t>POPUST NA CENU IZ CENOVNIKA NARUČIOCA PO JEDINICI MERE  (DIN.)“</t>
    </r>
    <r>
      <rPr>
        <i/>
        <sz val="11"/>
        <color indexed="8"/>
        <rFont val="Times New Roman"/>
        <family val="1"/>
      </rPr>
      <t xml:space="preserve">  budu na dve decimale</t>
    </r>
    <r>
      <rPr>
        <i/>
        <u val="single"/>
        <sz val="11"/>
        <color indexed="8"/>
        <rFont val="Times New Roman"/>
        <family val="1"/>
      </rPr>
      <t>( decimalni separator je tačka a ne zarez</t>
    </r>
    <r>
      <rPr>
        <i/>
        <sz val="11"/>
        <color indexed="8"/>
        <rFont val="Times New Roman"/>
        <family val="1"/>
      </rPr>
      <t>) i da sva polja za  partije za koje  ponuđač podnosi ponudu budu popunjena.</t>
    </r>
    <r>
      <rPr>
        <i/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Za partije za koje ne  konkuriše  ponuđač </t>
    </r>
    <r>
      <rPr>
        <i/>
        <u val="single"/>
        <sz val="11"/>
        <color indexed="8"/>
        <rFont val="Times New Roman"/>
        <family val="1"/>
      </rPr>
      <t>ostavlja prazna polja</t>
    </r>
    <r>
      <rPr>
        <i/>
        <sz val="11"/>
        <color indexed="8"/>
        <rFont val="Times New Roman"/>
        <family val="1"/>
      </rPr>
      <t>.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</si>
  <si>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</si>
  <si>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r>
      <t xml:space="preserve">ROK ISPORUKE 1-5 DANA (upisati </t>
    </r>
    <r>
      <rPr>
        <b/>
        <sz val="10"/>
        <color indexed="10"/>
        <rFont val="MS Sans Serif"/>
        <family val="2"/>
      </rPr>
      <t xml:space="preserve">tacan </t>
    </r>
    <r>
      <rPr>
        <b/>
        <sz val="10"/>
        <rFont val="MS Sans Serif"/>
        <family val="2"/>
      </rPr>
      <t>BROJ)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</si>
</sst>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MS Sans Serif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12"/>
      <name val="MS Sans Serif"/>
      <family val="2"/>
    </font>
    <font>
      <b/>
      <u val="single"/>
      <sz val="12"/>
      <name val="MS Sans Serif"/>
      <family val="2"/>
    </font>
    <font>
      <sz val="13.5"/>
      <name val="MS Sans Serif"/>
      <family val="2"/>
    </font>
    <font>
      <b/>
      <sz val="14"/>
      <name val="MS Sans Serif"/>
      <family val="2"/>
    </font>
    <font>
      <b/>
      <sz val="8.5"/>
      <name val="MS Sans Serif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8.5"/>
      <color theme="1"/>
      <name val="Calibri"/>
      <family val="2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 quotePrefix="1">
      <alignment wrapText="1"/>
    </xf>
    <xf numFmtId="0" fontId="0" fillId="0" borderId="11" xfId="0" applyNumberFormat="1" applyBorder="1" applyAlignment="1" quotePrefix="1">
      <alignment horizontal="center" wrapText="1"/>
    </xf>
    <xf numFmtId="49" fontId="0" fillId="0" borderId="11" xfId="0" applyNumberFormat="1" applyBorder="1" applyAlignment="1">
      <alignment horizontal="center" vertical="center" wrapText="1"/>
    </xf>
    <xf numFmtId="2" fontId="0" fillId="0" borderId="11" xfId="0" applyNumberFormat="1" applyFont="1" applyBorder="1" applyAlignment="1" quotePrefix="1">
      <alignment wrapText="1"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2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52" fillId="0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>
      <alignment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8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3" xfId="0" applyNumberForma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3" fillId="35" borderId="10" xfId="0" applyNumberFormat="1" applyFont="1" applyFill="1" applyBorder="1" applyAlignment="1">
      <alignment horizontal="center" vertical="center" wrapText="1"/>
    </xf>
    <xf numFmtId="1" fontId="9" fillId="35" borderId="12" xfId="0" applyNumberFormat="1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6.00390625" style="0" customWidth="1"/>
    <col min="2" max="2" width="8.421875" style="0" bestFit="1" customWidth="1"/>
    <col min="3" max="3" width="31.7109375" style="3" customWidth="1"/>
    <col min="4" max="4" width="10.00390625" style="0" bestFit="1" customWidth="1"/>
    <col min="5" max="5" width="16.57421875" style="3" customWidth="1"/>
    <col min="8" max="8" width="10.421875" style="0" customWidth="1"/>
    <col min="9" max="9" width="10.140625" style="0" customWidth="1"/>
    <col min="10" max="10" width="15.140625" style="0" customWidth="1"/>
    <col min="11" max="11" width="15.28125" style="0" customWidth="1"/>
    <col min="12" max="12" width="11.57421875" style="45" customWidth="1"/>
    <col min="13" max="13" width="9.8515625" style="52" customWidth="1"/>
    <col min="14" max="14" width="10.00390625" style="0" customWidth="1"/>
  </cols>
  <sheetData>
    <row r="1" spans="1:14" ht="22.5">
      <c r="A1" t="s">
        <v>221</v>
      </c>
      <c r="B1" s="1"/>
      <c r="C1" s="2"/>
      <c r="D1" s="38" t="s">
        <v>228</v>
      </c>
      <c r="E1" s="38"/>
      <c r="F1" s="38"/>
      <c r="G1" s="38"/>
      <c r="H1" s="38"/>
      <c r="I1" s="38"/>
      <c r="J1" s="38"/>
      <c r="K1" s="38"/>
      <c r="L1" s="41"/>
      <c r="M1" s="47"/>
      <c r="N1" s="1"/>
    </row>
    <row r="2" spans="1:14" ht="22.5">
      <c r="A2" s="20" t="s">
        <v>420</v>
      </c>
      <c r="B2" s="29"/>
      <c r="C2" s="2"/>
      <c r="D2" s="1"/>
      <c r="E2" s="5"/>
      <c r="F2" s="1"/>
      <c r="G2" s="1"/>
      <c r="H2" s="1"/>
      <c r="I2" s="1"/>
      <c r="J2" s="1"/>
      <c r="K2" s="1"/>
      <c r="L2" s="41"/>
      <c r="M2" s="47"/>
      <c r="N2" s="1"/>
    </row>
    <row r="3" spans="2:14" s="9" customFormat="1" ht="19.5">
      <c r="B3" s="10"/>
      <c r="C3" s="11" t="s">
        <v>222</v>
      </c>
      <c r="D3" s="34"/>
      <c r="E3" s="34"/>
      <c r="F3" s="10"/>
      <c r="G3" s="10"/>
      <c r="H3" s="10"/>
      <c r="I3" s="12" t="s">
        <v>223</v>
      </c>
      <c r="J3" s="34"/>
      <c r="K3" s="34"/>
      <c r="L3" s="42"/>
      <c r="M3" s="48"/>
      <c r="N3" s="10"/>
    </row>
    <row r="4" spans="2:14" ht="22.5">
      <c r="B4" s="1"/>
      <c r="C4" s="2"/>
      <c r="D4" s="1"/>
      <c r="E4" s="5"/>
      <c r="F4" s="1"/>
      <c r="G4" s="1"/>
      <c r="H4" s="1"/>
      <c r="I4" s="1"/>
      <c r="J4" s="1"/>
      <c r="K4" s="1"/>
      <c r="L4" s="41"/>
      <c r="M4" s="47"/>
      <c r="N4" s="1"/>
    </row>
    <row r="5" spans="1:14" ht="22.5" customHeight="1">
      <c r="A5" s="35" t="s">
        <v>224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s="4" customFormat="1" ht="127.5">
      <c r="A6" s="6" t="s">
        <v>220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225</v>
      </c>
      <c r="K6" s="7" t="s">
        <v>226</v>
      </c>
      <c r="L6" s="43" t="s">
        <v>227</v>
      </c>
      <c r="M6" s="49" t="s">
        <v>427</v>
      </c>
      <c r="N6" s="8" t="s">
        <v>8</v>
      </c>
    </row>
    <row r="7" spans="1:14" s="13" customFormat="1" ht="11.25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50">
        <v>12</v>
      </c>
      <c r="M7" s="50">
        <v>13</v>
      </c>
      <c r="N7" s="23">
        <v>14</v>
      </c>
    </row>
    <row r="8" spans="1:14" ht="15">
      <c r="A8" s="14">
        <v>1</v>
      </c>
      <c r="B8" s="15">
        <v>1072916</v>
      </c>
      <c r="C8" s="16" t="s">
        <v>229</v>
      </c>
      <c r="D8" s="16" t="s">
        <v>12</v>
      </c>
      <c r="E8" s="16" t="s">
        <v>13</v>
      </c>
      <c r="F8" s="17" t="s">
        <v>11</v>
      </c>
      <c r="G8" s="16">
        <v>10</v>
      </c>
      <c r="H8" s="19">
        <v>536.3</v>
      </c>
      <c r="I8" s="26">
        <v>589.93</v>
      </c>
      <c r="J8" s="27">
        <f>H8*G8</f>
        <v>5363</v>
      </c>
      <c r="K8" s="27">
        <f>I8*G8</f>
        <v>5899.299999999999</v>
      </c>
      <c r="L8" s="44"/>
      <c r="M8" s="51"/>
      <c r="N8" s="24"/>
    </row>
    <row r="9" spans="1:14" ht="15">
      <c r="A9" s="14">
        <v>2</v>
      </c>
      <c r="B9" s="15">
        <v>1014240</v>
      </c>
      <c r="C9" s="16" t="s">
        <v>230</v>
      </c>
      <c r="D9" s="16" t="s">
        <v>161</v>
      </c>
      <c r="E9" s="16" t="s">
        <v>162</v>
      </c>
      <c r="F9" s="17" t="s">
        <v>11</v>
      </c>
      <c r="G9" s="16">
        <v>10</v>
      </c>
      <c r="H9" s="19">
        <v>2300.5</v>
      </c>
      <c r="I9" s="26">
        <v>2530.55</v>
      </c>
      <c r="J9" s="27">
        <f aca="true" t="shared" si="0" ref="J9:J72">H9*G9</f>
        <v>23005</v>
      </c>
      <c r="K9" s="27">
        <f aca="true" t="shared" si="1" ref="K9:K72">I9*G9</f>
        <v>25305.5</v>
      </c>
      <c r="L9" s="44"/>
      <c r="M9" s="51"/>
      <c r="N9" s="24"/>
    </row>
    <row r="10" spans="1:14" ht="15">
      <c r="A10" s="14">
        <v>3</v>
      </c>
      <c r="B10" s="15">
        <v>1014242</v>
      </c>
      <c r="C10" s="16" t="s">
        <v>231</v>
      </c>
      <c r="D10" s="16" t="s">
        <v>161</v>
      </c>
      <c r="E10" s="16" t="s">
        <v>162</v>
      </c>
      <c r="F10" s="17" t="s">
        <v>11</v>
      </c>
      <c r="G10" s="16">
        <v>10</v>
      </c>
      <c r="H10" s="19">
        <v>4215</v>
      </c>
      <c r="I10" s="26">
        <v>4636.5</v>
      </c>
      <c r="J10" s="27">
        <f t="shared" si="0"/>
        <v>42150</v>
      </c>
      <c r="K10" s="27">
        <f t="shared" si="1"/>
        <v>46365</v>
      </c>
      <c r="L10" s="44"/>
      <c r="M10" s="51"/>
      <c r="N10" s="24"/>
    </row>
    <row r="11" spans="1:14" ht="15">
      <c r="A11" s="14">
        <v>4</v>
      </c>
      <c r="B11" s="15">
        <v>1014245</v>
      </c>
      <c r="C11" s="16" t="s">
        <v>232</v>
      </c>
      <c r="D11" s="16" t="s">
        <v>161</v>
      </c>
      <c r="E11" s="16" t="s">
        <v>162</v>
      </c>
      <c r="F11" s="17" t="s">
        <v>11</v>
      </c>
      <c r="G11" s="16">
        <v>10</v>
      </c>
      <c r="H11" s="19">
        <v>13340.8</v>
      </c>
      <c r="I11" s="26">
        <v>14674.880000000001</v>
      </c>
      <c r="J11" s="27">
        <f t="shared" si="0"/>
        <v>133408</v>
      </c>
      <c r="K11" s="27">
        <f t="shared" si="1"/>
        <v>146748.80000000002</v>
      </c>
      <c r="L11" s="44"/>
      <c r="M11" s="51"/>
      <c r="N11" s="24"/>
    </row>
    <row r="12" spans="1:14" ht="15">
      <c r="A12" s="14">
        <v>5</v>
      </c>
      <c r="B12" s="15">
        <v>1014247</v>
      </c>
      <c r="C12" s="16" t="s">
        <v>233</v>
      </c>
      <c r="D12" s="16" t="s">
        <v>161</v>
      </c>
      <c r="E12" s="16" t="s">
        <v>162</v>
      </c>
      <c r="F12" s="17" t="s">
        <v>11</v>
      </c>
      <c r="G12" s="16">
        <v>10</v>
      </c>
      <c r="H12" s="19">
        <v>19540.2</v>
      </c>
      <c r="I12" s="26">
        <v>21494.22</v>
      </c>
      <c r="J12" s="27">
        <f t="shared" si="0"/>
        <v>195402</v>
      </c>
      <c r="K12" s="27">
        <f t="shared" si="1"/>
        <v>214942.2</v>
      </c>
      <c r="L12" s="44"/>
      <c r="M12" s="51"/>
      <c r="N12" s="24"/>
    </row>
    <row r="13" spans="1:14" ht="15">
      <c r="A13" s="14">
        <v>6</v>
      </c>
      <c r="B13" s="15">
        <v>1014244</v>
      </c>
      <c r="C13" s="16" t="s">
        <v>234</v>
      </c>
      <c r="D13" s="16" t="s">
        <v>161</v>
      </c>
      <c r="E13" s="16" t="s">
        <v>162</v>
      </c>
      <c r="F13" s="17" t="s">
        <v>11</v>
      </c>
      <c r="G13" s="16">
        <v>10</v>
      </c>
      <c r="H13" s="19">
        <v>8430</v>
      </c>
      <c r="I13" s="26">
        <v>9273</v>
      </c>
      <c r="J13" s="27">
        <f t="shared" si="0"/>
        <v>84300</v>
      </c>
      <c r="K13" s="27">
        <f t="shared" si="1"/>
        <v>92730</v>
      </c>
      <c r="L13" s="44"/>
      <c r="M13" s="51"/>
      <c r="N13" s="24"/>
    </row>
    <row r="14" spans="1:14" ht="30">
      <c r="A14" s="14">
        <v>7</v>
      </c>
      <c r="B14" s="15">
        <v>4152104</v>
      </c>
      <c r="C14" s="16" t="s">
        <v>235</v>
      </c>
      <c r="D14" s="16" t="s">
        <v>14</v>
      </c>
      <c r="E14" s="16" t="s">
        <v>236</v>
      </c>
      <c r="F14" s="17" t="s">
        <v>11</v>
      </c>
      <c r="G14" s="16">
        <v>100</v>
      </c>
      <c r="H14" s="19">
        <v>268.3</v>
      </c>
      <c r="I14" s="26">
        <v>295.13000000000005</v>
      </c>
      <c r="J14" s="27">
        <f t="shared" si="0"/>
        <v>26830</v>
      </c>
      <c r="K14" s="27">
        <f t="shared" si="1"/>
        <v>29513.000000000004</v>
      </c>
      <c r="L14" s="44"/>
      <c r="M14" s="51"/>
      <c r="N14" s="24"/>
    </row>
    <row r="15" spans="1:14" ht="15">
      <c r="A15" s="14">
        <v>8</v>
      </c>
      <c r="B15" s="15">
        <v>1103765</v>
      </c>
      <c r="C15" s="16" t="s">
        <v>18</v>
      </c>
      <c r="D15" s="16" t="s">
        <v>19</v>
      </c>
      <c r="E15" s="16" t="s">
        <v>20</v>
      </c>
      <c r="F15" s="17" t="s">
        <v>11</v>
      </c>
      <c r="G15" s="16">
        <v>1000</v>
      </c>
      <c r="H15" s="19">
        <v>169.9</v>
      </c>
      <c r="I15" s="26">
        <v>186.89000000000001</v>
      </c>
      <c r="J15" s="27">
        <f t="shared" si="0"/>
        <v>169900</v>
      </c>
      <c r="K15" s="27">
        <f t="shared" si="1"/>
        <v>186890.00000000003</v>
      </c>
      <c r="L15" s="44"/>
      <c r="M15" s="51"/>
      <c r="N15" s="24"/>
    </row>
    <row r="16" spans="1:14" ht="15">
      <c r="A16" s="14">
        <v>9</v>
      </c>
      <c r="B16" s="15">
        <v>1103766</v>
      </c>
      <c r="C16" s="16" t="s">
        <v>21</v>
      </c>
      <c r="D16" s="16" t="s">
        <v>19</v>
      </c>
      <c r="E16" s="16" t="s">
        <v>20</v>
      </c>
      <c r="F16" s="17" t="s">
        <v>11</v>
      </c>
      <c r="G16" s="16">
        <v>3000</v>
      </c>
      <c r="H16" s="19">
        <v>288.1</v>
      </c>
      <c r="I16" s="26">
        <v>316.91</v>
      </c>
      <c r="J16" s="27">
        <f t="shared" si="0"/>
        <v>864300.0000000001</v>
      </c>
      <c r="K16" s="27">
        <f t="shared" si="1"/>
        <v>950730.0000000001</v>
      </c>
      <c r="L16" s="44"/>
      <c r="M16" s="51"/>
      <c r="N16" s="24"/>
    </row>
    <row r="17" spans="1:14" ht="30">
      <c r="A17" s="14">
        <v>10</v>
      </c>
      <c r="B17" s="15">
        <v>1328621</v>
      </c>
      <c r="C17" s="16" t="s">
        <v>237</v>
      </c>
      <c r="D17" s="16" t="s">
        <v>238</v>
      </c>
      <c r="E17" s="16" t="s">
        <v>239</v>
      </c>
      <c r="F17" s="17" t="s">
        <v>11</v>
      </c>
      <c r="G17" s="16">
        <v>5</v>
      </c>
      <c r="H17" s="19">
        <v>7322.1</v>
      </c>
      <c r="I17" s="26">
        <v>8054.310000000001</v>
      </c>
      <c r="J17" s="27">
        <f t="shared" si="0"/>
        <v>36610.5</v>
      </c>
      <c r="K17" s="27">
        <f t="shared" si="1"/>
        <v>40271.55</v>
      </c>
      <c r="L17" s="44"/>
      <c r="M17" s="51"/>
      <c r="N17" s="24"/>
    </row>
    <row r="18" spans="1:14" ht="30">
      <c r="A18" s="14">
        <v>11</v>
      </c>
      <c r="B18" s="15">
        <v>1328622</v>
      </c>
      <c r="C18" s="16" t="s">
        <v>240</v>
      </c>
      <c r="D18" s="16" t="s">
        <v>238</v>
      </c>
      <c r="E18" s="16" t="s">
        <v>239</v>
      </c>
      <c r="F18" s="17" t="s">
        <v>11</v>
      </c>
      <c r="G18" s="16">
        <v>5</v>
      </c>
      <c r="H18" s="19">
        <v>3689</v>
      </c>
      <c r="I18" s="26">
        <v>4057.9000000000005</v>
      </c>
      <c r="J18" s="27">
        <f t="shared" si="0"/>
        <v>18445</v>
      </c>
      <c r="K18" s="27">
        <f t="shared" si="1"/>
        <v>20289.500000000004</v>
      </c>
      <c r="L18" s="44"/>
      <c r="M18" s="51"/>
      <c r="N18" s="24"/>
    </row>
    <row r="19" spans="1:14" ht="30">
      <c r="A19" s="14">
        <v>12</v>
      </c>
      <c r="B19" s="15">
        <v>7114741</v>
      </c>
      <c r="C19" s="16" t="s">
        <v>241</v>
      </c>
      <c r="D19" s="16" t="s">
        <v>24</v>
      </c>
      <c r="E19" s="16" t="s">
        <v>25</v>
      </c>
      <c r="F19" s="17" t="s">
        <v>11</v>
      </c>
      <c r="G19" s="16">
        <v>50</v>
      </c>
      <c r="H19" s="19">
        <v>3088.1</v>
      </c>
      <c r="I19" s="26">
        <v>3396.9100000000003</v>
      </c>
      <c r="J19" s="27">
        <f t="shared" si="0"/>
        <v>154405</v>
      </c>
      <c r="K19" s="27">
        <f t="shared" si="1"/>
        <v>169845.50000000003</v>
      </c>
      <c r="L19" s="44"/>
      <c r="M19" s="51"/>
      <c r="N19" s="24"/>
    </row>
    <row r="20" spans="1:14" ht="30">
      <c r="A20" s="14">
        <v>13</v>
      </c>
      <c r="B20" s="15">
        <v>1072762</v>
      </c>
      <c r="C20" s="16" t="s">
        <v>242</v>
      </c>
      <c r="D20" s="16" t="s">
        <v>28</v>
      </c>
      <c r="E20" s="16" t="s">
        <v>243</v>
      </c>
      <c r="F20" s="17" t="s">
        <v>11</v>
      </c>
      <c r="G20" s="16">
        <v>50</v>
      </c>
      <c r="H20" s="19">
        <v>194.4</v>
      </c>
      <c r="I20" s="26">
        <v>213.84000000000003</v>
      </c>
      <c r="J20" s="27">
        <f t="shared" si="0"/>
        <v>9720</v>
      </c>
      <c r="K20" s="27">
        <f t="shared" si="1"/>
        <v>10692.000000000002</v>
      </c>
      <c r="L20" s="44"/>
      <c r="M20" s="51"/>
      <c r="N20" s="24"/>
    </row>
    <row r="21" spans="1:14" ht="30">
      <c r="A21" s="14">
        <v>14</v>
      </c>
      <c r="B21" s="15">
        <v>1402143</v>
      </c>
      <c r="C21" s="16" t="s">
        <v>244</v>
      </c>
      <c r="D21" s="16" t="s">
        <v>15</v>
      </c>
      <c r="E21" s="16" t="s">
        <v>16</v>
      </c>
      <c r="F21" s="17" t="s">
        <v>11</v>
      </c>
      <c r="G21" s="16">
        <v>600</v>
      </c>
      <c r="H21" s="19">
        <v>112.5</v>
      </c>
      <c r="I21" s="26">
        <v>123.75000000000001</v>
      </c>
      <c r="J21" s="27">
        <f t="shared" si="0"/>
        <v>67500</v>
      </c>
      <c r="K21" s="27">
        <f t="shared" si="1"/>
        <v>74250.00000000001</v>
      </c>
      <c r="L21" s="44"/>
      <c r="M21" s="51"/>
      <c r="N21" s="24"/>
    </row>
    <row r="22" spans="1:14" ht="30">
      <c r="A22" s="14">
        <v>15</v>
      </c>
      <c r="B22" s="15">
        <v>1402142</v>
      </c>
      <c r="C22" s="16" t="s">
        <v>245</v>
      </c>
      <c r="D22" s="16" t="s">
        <v>15</v>
      </c>
      <c r="E22" s="16" t="s">
        <v>16</v>
      </c>
      <c r="F22" s="17" t="s">
        <v>11</v>
      </c>
      <c r="G22" s="16">
        <v>900</v>
      </c>
      <c r="H22" s="19">
        <v>92.9</v>
      </c>
      <c r="I22" s="26">
        <v>102.19000000000001</v>
      </c>
      <c r="J22" s="27">
        <f t="shared" si="0"/>
        <v>83610</v>
      </c>
      <c r="K22" s="27">
        <f t="shared" si="1"/>
        <v>91971.00000000001</v>
      </c>
      <c r="L22" s="44"/>
      <c r="M22" s="51"/>
      <c r="N22" s="24"/>
    </row>
    <row r="23" spans="1:14" ht="15">
      <c r="A23" s="14">
        <v>16</v>
      </c>
      <c r="B23" s="15">
        <v>1107550</v>
      </c>
      <c r="C23" s="16" t="s">
        <v>39</v>
      </c>
      <c r="D23" s="16" t="s">
        <v>40</v>
      </c>
      <c r="E23" s="16" t="s">
        <v>41</v>
      </c>
      <c r="F23" s="17" t="s">
        <v>11</v>
      </c>
      <c r="G23" s="16">
        <v>50</v>
      </c>
      <c r="H23" s="19">
        <v>101.8</v>
      </c>
      <c r="I23" s="26">
        <v>111.98</v>
      </c>
      <c r="J23" s="27">
        <f t="shared" si="0"/>
        <v>5090</v>
      </c>
      <c r="K23" s="27">
        <f t="shared" si="1"/>
        <v>5599</v>
      </c>
      <c r="L23" s="44"/>
      <c r="M23" s="51"/>
      <c r="N23" s="24"/>
    </row>
    <row r="24" spans="1:14" ht="15">
      <c r="A24" s="14">
        <v>17</v>
      </c>
      <c r="B24" s="15">
        <v>1104551</v>
      </c>
      <c r="C24" s="16" t="s">
        <v>246</v>
      </c>
      <c r="D24" s="16" t="s">
        <v>37</v>
      </c>
      <c r="E24" s="16" t="s">
        <v>38</v>
      </c>
      <c r="F24" s="17" t="s">
        <v>11</v>
      </c>
      <c r="G24" s="16">
        <v>10</v>
      </c>
      <c r="H24" s="19">
        <v>440.5</v>
      </c>
      <c r="I24" s="26">
        <v>484.55</v>
      </c>
      <c r="J24" s="27">
        <f t="shared" si="0"/>
        <v>4405</v>
      </c>
      <c r="K24" s="27">
        <f t="shared" si="1"/>
        <v>4845.5</v>
      </c>
      <c r="L24" s="44"/>
      <c r="M24" s="51"/>
      <c r="N24" s="24"/>
    </row>
    <row r="25" spans="1:14" ht="15">
      <c r="A25" s="14">
        <v>18</v>
      </c>
      <c r="B25" s="15">
        <v>1104552</v>
      </c>
      <c r="C25" s="16" t="s">
        <v>247</v>
      </c>
      <c r="D25" s="16" t="s">
        <v>37</v>
      </c>
      <c r="E25" s="16" t="s">
        <v>38</v>
      </c>
      <c r="F25" s="17" t="s">
        <v>11</v>
      </c>
      <c r="G25" s="16">
        <v>10</v>
      </c>
      <c r="H25" s="19">
        <v>778</v>
      </c>
      <c r="I25" s="26">
        <v>855.8000000000001</v>
      </c>
      <c r="J25" s="27">
        <f t="shared" si="0"/>
        <v>7780</v>
      </c>
      <c r="K25" s="27">
        <f t="shared" si="1"/>
        <v>8558</v>
      </c>
      <c r="L25" s="44"/>
      <c r="M25" s="51"/>
      <c r="N25" s="24"/>
    </row>
    <row r="26" spans="1:14" ht="15">
      <c r="A26" s="14">
        <v>19</v>
      </c>
      <c r="B26" s="15">
        <v>1104524</v>
      </c>
      <c r="C26" s="16" t="s">
        <v>248</v>
      </c>
      <c r="D26" s="16" t="s">
        <v>37</v>
      </c>
      <c r="E26" s="16" t="s">
        <v>38</v>
      </c>
      <c r="F26" s="17" t="s">
        <v>11</v>
      </c>
      <c r="G26" s="16">
        <v>10</v>
      </c>
      <c r="H26" s="19">
        <v>885.4</v>
      </c>
      <c r="I26" s="26">
        <v>973.94</v>
      </c>
      <c r="J26" s="27">
        <f t="shared" si="0"/>
        <v>8854</v>
      </c>
      <c r="K26" s="27">
        <f t="shared" si="1"/>
        <v>9739.400000000001</v>
      </c>
      <c r="L26" s="44"/>
      <c r="M26" s="51"/>
      <c r="N26" s="24"/>
    </row>
    <row r="27" spans="1:14" ht="30">
      <c r="A27" s="14">
        <v>20</v>
      </c>
      <c r="B27" s="15">
        <v>7096060</v>
      </c>
      <c r="C27" s="16" t="s">
        <v>249</v>
      </c>
      <c r="D27" s="16" t="s">
        <v>48</v>
      </c>
      <c r="E27" s="16" t="s">
        <v>49</v>
      </c>
      <c r="F27" s="17" t="s">
        <v>11</v>
      </c>
      <c r="G27" s="16">
        <v>100</v>
      </c>
      <c r="H27" s="19">
        <v>781.3</v>
      </c>
      <c r="I27" s="26">
        <v>859.4300000000001</v>
      </c>
      <c r="J27" s="27">
        <f t="shared" si="0"/>
        <v>78130</v>
      </c>
      <c r="K27" s="27">
        <f t="shared" si="1"/>
        <v>85943</v>
      </c>
      <c r="L27" s="44"/>
      <c r="M27" s="51"/>
      <c r="N27" s="24"/>
    </row>
    <row r="28" spans="1:14" ht="15">
      <c r="A28" s="14">
        <v>21</v>
      </c>
      <c r="B28" s="15">
        <v>1037076</v>
      </c>
      <c r="C28" s="16" t="s">
        <v>250</v>
      </c>
      <c r="D28" s="16" t="s">
        <v>52</v>
      </c>
      <c r="E28" s="16" t="s">
        <v>53</v>
      </c>
      <c r="F28" s="17" t="s">
        <v>11</v>
      </c>
      <c r="G28" s="16">
        <v>50</v>
      </c>
      <c r="H28" s="19">
        <v>2096</v>
      </c>
      <c r="I28" s="26">
        <v>2305.6000000000004</v>
      </c>
      <c r="J28" s="27">
        <f t="shared" si="0"/>
        <v>104800</v>
      </c>
      <c r="K28" s="27">
        <f t="shared" si="1"/>
        <v>115280.00000000001</v>
      </c>
      <c r="L28" s="44"/>
      <c r="M28" s="51"/>
      <c r="N28" s="24"/>
    </row>
    <row r="29" spans="1:14" ht="30">
      <c r="A29" s="14">
        <v>22</v>
      </c>
      <c r="B29" s="15">
        <v>7094080</v>
      </c>
      <c r="C29" s="16" t="s">
        <v>251</v>
      </c>
      <c r="D29" s="16" t="s">
        <v>17</v>
      </c>
      <c r="E29" s="16" t="s">
        <v>252</v>
      </c>
      <c r="F29" s="17" t="s">
        <v>11</v>
      </c>
      <c r="G29" s="16">
        <v>100</v>
      </c>
      <c r="H29" s="19">
        <v>843.2</v>
      </c>
      <c r="I29" s="26">
        <v>927.5200000000001</v>
      </c>
      <c r="J29" s="27">
        <f t="shared" si="0"/>
        <v>84320</v>
      </c>
      <c r="K29" s="27">
        <f t="shared" si="1"/>
        <v>92752.00000000001</v>
      </c>
      <c r="L29" s="44"/>
      <c r="M29" s="51"/>
      <c r="N29" s="24"/>
    </row>
    <row r="30" spans="1:14" ht="15">
      <c r="A30" s="14">
        <v>23</v>
      </c>
      <c r="B30" s="15">
        <v>1068243</v>
      </c>
      <c r="C30" s="16" t="s">
        <v>253</v>
      </c>
      <c r="D30" s="16" t="s">
        <v>31</v>
      </c>
      <c r="E30" s="16" t="s">
        <v>32</v>
      </c>
      <c r="F30" s="17" t="s">
        <v>11</v>
      </c>
      <c r="G30" s="16">
        <v>10</v>
      </c>
      <c r="H30" s="19">
        <v>975.8</v>
      </c>
      <c r="I30" s="26">
        <v>1073.38</v>
      </c>
      <c r="J30" s="27">
        <f t="shared" si="0"/>
        <v>9758</v>
      </c>
      <c r="K30" s="27">
        <f t="shared" si="1"/>
        <v>10733.800000000001</v>
      </c>
      <c r="L30" s="44"/>
      <c r="M30" s="51"/>
      <c r="N30" s="24"/>
    </row>
    <row r="31" spans="1:14" ht="30">
      <c r="A31" s="14">
        <v>24</v>
      </c>
      <c r="B31" s="15">
        <v>3321719</v>
      </c>
      <c r="C31" s="16" t="s">
        <v>254</v>
      </c>
      <c r="D31" s="16" t="s">
        <v>58</v>
      </c>
      <c r="E31" s="16" t="s">
        <v>59</v>
      </c>
      <c r="F31" s="17" t="s">
        <v>11</v>
      </c>
      <c r="G31" s="16">
        <v>300</v>
      </c>
      <c r="H31" s="19">
        <v>173.2</v>
      </c>
      <c r="I31" s="26">
        <v>190.52</v>
      </c>
      <c r="J31" s="27">
        <f t="shared" si="0"/>
        <v>51960</v>
      </c>
      <c r="K31" s="27">
        <f t="shared" si="1"/>
        <v>57156</v>
      </c>
      <c r="L31" s="44"/>
      <c r="M31" s="51"/>
      <c r="N31" s="24"/>
    </row>
    <row r="32" spans="1:14" ht="15">
      <c r="A32" s="14">
        <v>25</v>
      </c>
      <c r="B32" s="15">
        <v>1328657</v>
      </c>
      <c r="C32" s="16" t="s">
        <v>255</v>
      </c>
      <c r="D32" s="16" t="s">
        <v>256</v>
      </c>
      <c r="E32" s="16" t="s">
        <v>257</v>
      </c>
      <c r="F32" s="17" t="s">
        <v>11</v>
      </c>
      <c r="G32" s="16">
        <v>3</v>
      </c>
      <c r="H32" s="19">
        <v>71448.1</v>
      </c>
      <c r="I32" s="26">
        <v>78592.91000000002</v>
      </c>
      <c r="J32" s="27">
        <f t="shared" si="0"/>
        <v>214344.30000000002</v>
      </c>
      <c r="K32" s="27">
        <f t="shared" si="1"/>
        <v>235778.73000000004</v>
      </c>
      <c r="L32" s="44"/>
      <c r="M32" s="51"/>
      <c r="N32" s="24"/>
    </row>
    <row r="33" spans="1:14" ht="15">
      <c r="A33" s="14">
        <v>26</v>
      </c>
      <c r="B33" s="15">
        <v>1328656</v>
      </c>
      <c r="C33" s="16" t="s">
        <v>258</v>
      </c>
      <c r="D33" s="16" t="s">
        <v>256</v>
      </c>
      <c r="E33" s="16" t="s">
        <v>257</v>
      </c>
      <c r="F33" s="17" t="s">
        <v>11</v>
      </c>
      <c r="G33" s="16">
        <v>3</v>
      </c>
      <c r="H33" s="19">
        <v>71448.1</v>
      </c>
      <c r="I33" s="26">
        <v>78592.91000000002</v>
      </c>
      <c r="J33" s="27">
        <f t="shared" si="0"/>
        <v>214344.30000000002</v>
      </c>
      <c r="K33" s="27">
        <f t="shared" si="1"/>
        <v>235778.73000000004</v>
      </c>
      <c r="L33" s="44"/>
      <c r="M33" s="51"/>
      <c r="N33" s="24"/>
    </row>
    <row r="34" spans="1:14" ht="15">
      <c r="A34" s="14">
        <v>27</v>
      </c>
      <c r="B34" s="15">
        <v>1321976</v>
      </c>
      <c r="C34" s="16" t="s">
        <v>62</v>
      </c>
      <c r="D34" s="16" t="s">
        <v>63</v>
      </c>
      <c r="E34" s="16" t="s">
        <v>64</v>
      </c>
      <c r="F34" s="17" t="s">
        <v>11</v>
      </c>
      <c r="G34" s="16">
        <v>50</v>
      </c>
      <c r="H34" s="19">
        <v>403</v>
      </c>
      <c r="I34" s="26">
        <v>443.3</v>
      </c>
      <c r="J34" s="27">
        <f t="shared" si="0"/>
        <v>20150</v>
      </c>
      <c r="K34" s="27">
        <f t="shared" si="1"/>
        <v>22165</v>
      </c>
      <c r="L34" s="44"/>
      <c r="M34" s="51"/>
      <c r="N34" s="24"/>
    </row>
    <row r="35" spans="1:14" ht="15">
      <c r="A35" s="14">
        <v>28</v>
      </c>
      <c r="B35" s="15">
        <v>1321977</v>
      </c>
      <c r="C35" s="16" t="s">
        <v>65</v>
      </c>
      <c r="D35" s="16" t="s">
        <v>63</v>
      </c>
      <c r="E35" s="16" t="s">
        <v>64</v>
      </c>
      <c r="F35" s="17" t="s">
        <v>11</v>
      </c>
      <c r="G35" s="16">
        <v>100</v>
      </c>
      <c r="H35" s="19">
        <v>515</v>
      </c>
      <c r="I35" s="26">
        <v>566.5</v>
      </c>
      <c r="J35" s="27">
        <f t="shared" si="0"/>
        <v>51500</v>
      </c>
      <c r="K35" s="27">
        <f t="shared" si="1"/>
        <v>56650</v>
      </c>
      <c r="L35" s="44"/>
      <c r="M35" s="51"/>
      <c r="N35" s="24"/>
    </row>
    <row r="36" spans="1:14" ht="15">
      <c r="A36" s="14">
        <v>29</v>
      </c>
      <c r="B36" s="15">
        <v>1077196</v>
      </c>
      <c r="C36" s="16" t="s">
        <v>66</v>
      </c>
      <c r="D36" s="16" t="s">
        <v>67</v>
      </c>
      <c r="E36" s="16" t="s">
        <v>68</v>
      </c>
      <c r="F36" s="17" t="s">
        <v>11</v>
      </c>
      <c r="G36" s="16">
        <v>300</v>
      </c>
      <c r="H36" s="19">
        <v>60.1</v>
      </c>
      <c r="I36" s="26">
        <v>66.11000000000001</v>
      </c>
      <c r="J36" s="27">
        <f t="shared" si="0"/>
        <v>18030</v>
      </c>
      <c r="K36" s="27">
        <f t="shared" si="1"/>
        <v>19833.000000000004</v>
      </c>
      <c r="L36" s="44"/>
      <c r="M36" s="51"/>
      <c r="N36" s="24"/>
    </row>
    <row r="37" spans="1:14" ht="30">
      <c r="A37" s="14">
        <v>30</v>
      </c>
      <c r="B37" s="15">
        <v>3020185</v>
      </c>
      <c r="C37" s="16" t="s">
        <v>259</v>
      </c>
      <c r="D37" s="16" t="s">
        <v>260</v>
      </c>
      <c r="E37" s="16" t="s">
        <v>261</v>
      </c>
      <c r="F37" s="17" t="s">
        <v>11</v>
      </c>
      <c r="G37" s="16">
        <v>300</v>
      </c>
      <c r="H37" s="19">
        <v>263.9</v>
      </c>
      <c r="I37" s="26">
        <v>290.29</v>
      </c>
      <c r="J37" s="27">
        <f t="shared" si="0"/>
        <v>79170</v>
      </c>
      <c r="K37" s="27">
        <f t="shared" si="1"/>
        <v>87087</v>
      </c>
      <c r="L37" s="44"/>
      <c r="M37" s="51"/>
      <c r="N37" s="24"/>
    </row>
    <row r="38" spans="1:14" ht="30">
      <c r="A38" s="14">
        <v>31</v>
      </c>
      <c r="B38" s="15">
        <v>1020184</v>
      </c>
      <c r="C38" s="16" t="s">
        <v>262</v>
      </c>
      <c r="D38" s="16" t="s">
        <v>260</v>
      </c>
      <c r="E38" s="16" t="s">
        <v>261</v>
      </c>
      <c r="F38" s="17" t="s">
        <v>11</v>
      </c>
      <c r="G38" s="16">
        <v>300</v>
      </c>
      <c r="H38" s="19">
        <v>394</v>
      </c>
      <c r="I38" s="26">
        <v>433.40000000000003</v>
      </c>
      <c r="J38" s="27">
        <f t="shared" si="0"/>
        <v>118200</v>
      </c>
      <c r="K38" s="27">
        <f t="shared" si="1"/>
        <v>130020.00000000001</v>
      </c>
      <c r="L38" s="44"/>
      <c r="M38" s="51"/>
      <c r="N38" s="24"/>
    </row>
    <row r="39" spans="1:14" ht="30">
      <c r="A39" s="14">
        <v>32</v>
      </c>
      <c r="B39" s="15">
        <v>1020183</v>
      </c>
      <c r="C39" s="16" t="s">
        <v>263</v>
      </c>
      <c r="D39" s="16" t="s">
        <v>260</v>
      </c>
      <c r="E39" s="16" t="s">
        <v>261</v>
      </c>
      <c r="F39" s="17" t="s">
        <v>11</v>
      </c>
      <c r="G39" s="16">
        <v>100</v>
      </c>
      <c r="H39" s="19">
        <v>163</v>
      </c>
      <c r="I39" s="26">
        <v>179.3</v>
      </c>
      <c r="J39" s="27">
        <f t="shared" si="0"/>
        <v>16300</v>
      </c>
      <c r="K39" s="27">
        <f t="shared" si="1"/>
        <v>17930</v>
      </c>
      <c r="L39" s="44"/>
      <c r="M39" s="51"/>
      <c r="N39" s="24"/>
    </row>
    <row r="40" spans="1:14" ht="15">
      <c r="A40" s="14">
        <v>33</v>
      </c>
      <c r="B40" s="15">
        <v>1326222</v>
      </c>
      <c r="C40" s="16" t="s">
        <v>264</v>
      </c>
      <c r="D40" s="16" t="s">
        <v>70</v>
      </c>
      <c r="E40" s="16" t="s">
        <v>71</v>
      </c>
      <c r="F40" s="17" t="s">
        <v>11</v>
      </c>
      <c r="G40" s="16">
        <v>10</v>
      </c>
      <c r="H40" s="19">
        <v>1131.9</v>
      </c>
      <c r="I40" s="26">
        <v>1245.0900000000001</v>
      </c>
      <c r="J40" s="27">
        <f t="shared" si="0"/>
        <v>11319</v>
      </c>
      <c r="K40" s="27">
        <f t="shared" si="1"/>
        <v>12450.900000000001</v>
      </c>
      <c r="L40" s="44"/>
      <c r="M40" s="51"/>
      <c r="N40" s="24"/>
    </row>
    <row r="41" spans="1:14" ht="15">
      <c r="A41" s="14">
        <v>34</v>
      </c>
      <c r="B41" s="15">
        <v>1068239</v>
      </c>
      <c r="C41" s="16" t="s">
        <v>265</v>
      </c>
      <c r="D41" s="16" t="s">
        <v>31</v>
      </c>
      <c r="E41" s="16" t="s">
        <v>32</v>
      </c>
      <c r="F41" s="17" t="s">
        <v>11</v>
      </c>
      <c r="G41" s="16">
        <v>50</v>
      </c>
      <c r="H41" s="19">
        <v>910.7</v>
      </c>
      <c r="I41" s="26">
        <v>1001.7700000000001</v>
      </c>
      <c r="J41" s="27">
        <f t="shared" si="0"/>
        <v>45535</v>
      </c>
      <c r="K41" s="27">
        <f t="shared" si="1"/>
        <v>50088.50000000001</v>
      </c>
      <c r="L41" s="44"/>
      <c r="M41" s="51"/>
      <c r="N41" s="24"/>
    </row>
    <row r="42" spans="1:14" ht="15">
      <c r="A42" s="14">
        <v>35</v>
      </c>
      <c r="B42" s="15">
        <v>1070971</v>
      </c>
      <c r="C42" s="16" t="s">
        <v>74</v>
      </c>
      <c r="D42" s="16" t="s">
        <v>72</v>
      </c>
      <c r="E42" s="16" t="s">
        <v>73</v>
      </c>
      <c r="F42" s="17" t="s">
        <v>11</v>
      </c>
      <c r="G42" s="16">
        <v>20</v>
      </c>
      <c r="H42" s="19">
        <v>1478.3</v>
      </c>
      <c r="I42" s="26">
        <v>1626.13</v>
      </c>
      <c r="J42" s="27">
        <f t="shared" si="0"/>
        <v>29566</v>
      </c>
      <c r="K42" s="27">
        <f t="shared" si="1"/>
        <v>32522.600000000002</v>
      </c>
      <c r="L42" s="44"/>
      <c r="M42" s="51"/>
      <c r="N42" s="24"/>
    </row>
    <row r="43" spans="1:14" ht="15">
      <c r="A43" s="14">
        <v>36</v>
      </c>
      <c r="B43" s="15">
        <v>1070965</v>
      </c>
      <c r="C43" s="16" t="s">
        <v>266</v>
      </c>
      <c r="D43" s="16" t="s">
        <v>75</v>
      </c>
      <c r="E43" s="16" t="s">
        <v>76</v>
      </c>
      <c r="F43" s="17" t="s">
        <v>11</v>
      </c>
      <c r="G43" s="16">
        <v>30</v>
      </c>
      <c r="H43" s="19">
        <v>1618.1</v>
      </c>
      <c r="I43" s="26">
        <v>1779.91</v>
      </c>
      <c r="J43" s="27">
        <f t="shared" si="0"/>
        <v>48543</v>
      </c>
      <c r="K43" s="27">
        <f t="shared" si="1"/>
        <v>53397.3</v>
      </c>
      <c r="L43" s="44"/>
      <c r="M43" s="51"/>
      <c r="N43" s="24"/>
    </row>
    <row r="44" spans="1:14" ht="30">
      <c r="A44" s="14">
        <v>37</v>
      </c>
      <c r="B44" s="15">
        <v>1328640</v>
      </c>
      <c r="C44" s="16" t="s">
        <v>267</v>
      </c>
      <c r="D44" s="16" t="s">
        <v>268</v>
      </c>
      <c r="E44" s="16" t="s">
        <v>269</v>
      </c>
      <c r="F44" s="17" t="s">
        <v>11</v>
      </c>
      <c r="G44" s="16">
        <v>5</v>
      </c>
      <c r="H44" s="19">
        <v>20758.3</v>
      </c>
      <c r="I44" s="26">
        <v>22834.13</v>
      </c>
      <c r="J44" s="27">
        <f t="shared" si="0"/>
        <v>103791.5</v>
      </c>
      <c r="K44" s="27">
        <f t="shared" si="1"/>
        <v>114170.65000000001</v>
      </c>
      <c r="L44" s="44"/>
      <c r="M44" s="51"/>
      <c r="N44" s="24"/>
    </row>
    <row r="45" spans="1:14" ht="30">
      <c r="A45" s="14">
        <v>38</v>
      </c>
      <c r="B45" s="15">
        <v>1401255</v>
      </c>
      <c r="C45" s="16" t="s">
        <v>81</v>
      </c>
      <c r="D45" s="16" t="s">
        <v>79</v>
      </c>
      <c r="E45" s="16" t="s">
        <v>80</v>
      </c>
      <c r="F45" s="17" t="s">
        <v>11</v>
      </c>
      <c r="G45" s="16">
        <v>50</v>
      </c>
      <c r="H45" s="19">
        <v>592.4</v>
      </c>
      <c r="I45" s="26">
        <v>651.64</v>
      </c>
      <c r="J45" s="27">
        <f t="shared" si="0"/>
        <v>29620</v>
      </c>
      <c r="K45" s="27">
        <f t="shared" si="1"/>
        <v>32582</v>
      </c>
      <c r="L45" s="44"/>
      <c r="M45" s="51"/>
      <c r="N45" s="24"/>
    </row>
    <row r="46" spans="1:14" ht="15">
      <c r="A46" s="14">
        <v>39</v>
      </c>
      <c r="B46" s="15">
        <v>1107676</v>
      </c>
      <c r="C46" s="16" t="s">
        <v>84</v>
      </c>
      <c r="D46" s="16" t="s">
        <v>85</v>
      </c>
      <c r="E46" s="16" t="s">
        <v>86</v>
      </c>
      <c r="F46" s="17" t="s">
        <v>11</v>
      </c>
      <c r="G46" s="16">
        <v>50</v>
      </c>
      <c r="H46" s="19">
        <v>234.7</v>
      </c>
      <c r="I46" s="26">
        <v>258.17</v>
      </c>
      <c r="J46" s="27">
        <f t="shared" si="0"/>
        <v>11735</v>
      </c>
      <c r="K46" s="27">
        <f t="shared" si="1"/>
        <v>12908.5</v>
      </c>
      <c r="L46" s="44"/>
      <c r="M46" s="51"/>
      <c r="N46" s="24"/>
    </row>
    <row r="47" spans="1:14" ht="15">
      <c r="A47" s="14">
        <v>40</v>
      </c>
      <c r="B47" s="15">
        <v>1107673</v>
      </c>
      <c r="C47" s="16" t="s">
        <v>87</v>
      </c>
      <c r="D47" s="16" t="s">
        <v>85</v>
      </c>
      <c r="E47" s="16" t="s">
        <v>86</v>
      </c>
      <c r="F47" s="17" t="s">
        <v>11</v>
      </c>
      <c r="G47" s="16">
        <v>50</v>
      </c>
      <c r="H47" s="19">
        <v>238.2</v>
      </c>
      <c r="I47" s="26">
        <v>262.02</v>
      </c>
      <c r="J47" s="27">
        <f t="shared" si="0"/>
        <v>11910</v>
      </c>
      <c r="K47" s="27">
        <f t="shared" si="1"/>
        <v>13101</v>
      </c>
      <c r="L47" s="44"/>
      <c r="M47" s="51"/>
      <c r="N47" s="24"/>
    </row>
    <row r="48" spans="1:14" ht="30">
      <c r="A48" s="14">
        <v>41</v>
      </c>
      <c r="B48" s="15">
        <v>4090921</v>
      </c>
      <c r="C48" s="16" t="s">
        <v>90</v>
      </c>
      <c r="D48" s="16" t="s">
        <v>91</v>
      </c>
      <c r="E48" s="16" t="s">
        <v>89</v>
      </c>
      <c r="F48" s="17" t="s">
        <v>11</v>
      </c>
      <c r="G48" s="16">
        <v>10</v>
      </c>
      <c r="H48" s="19">
        <v>260.2</v>
      </c>
      <c r="I48" s="26">
        <v>286.22</v>
      </c>
      <c r="J48" s="27">
        <f t="shared" si="0"/>
        <v>2602</v>
      </c>
      <c r="K48" s="27">
        <f t="shared" si="1"/>
        <v>2862.2000000000003</v>
      </c>
      <c r="L48" s="44"/>
      <c r="M48" s="51"/>
      <c r="N48" s="24"/>
    </row>
    <row r="49" spans="1:14" ht="15">
      <c r="A49" s="14">
        <v>42</v>
      </c>
      <c r="B49" s="15">
        <v>1107621</v>
      </c>
      <c r="C49" s="16" t="s">
        <v>270</v>
      </c>
      <c r="D49" s="16" t="s">
        <v>85</v>
      </c>
      <c r="E49" s="16" t="s">
        <v>86</v>
      </c>
      <c r="F49" s="17" t="s">
        <v>11</v>
      </c>
      <c r="G49" s="16">
        <v>50</v>
      </c>
      <c r="H49" s="19">
        <v>234.7</v>
      </c>
      <c r="I49" s="26">
        <v>258.17</v>
      </c>
      <c r="J49" s="27">
        <f t="shared" si="0"/>
        <v>11735</v>
      </c>
      <c r="K49" s="27">
        <f t="shared" si="1"/>
        <v>12908.5</v>
      </c>
      <c r="L49" s="44"/>
      <c r="M49" s="51"/>
      <c r="N49" s="24"/>
    </row>
    <row r="50" spans="1:14" ht="30">
      <c r="A50" s="14">
        <v>43</v>
      </c>
      <c r="B50" s="15">
        <v>7114685</v>
      </c>
      <c r="C50" s="16" t="s">
        <v>271</v>
      </c>
      <c r="D50" s="16" t="s">
        <v>181</v>
      </c>
      <c r="E50" s="16" t="s">
        <v>182</v>
      </c>
      <c r="F50" s="17" t="s">
        <v>11</v>
      </c>
      <c r="G50" s="16">
        <v>30</v>
      </c>
      <c r="H50" s="19">
        <v>287.4</v>
      </c>
      <c r="I50" s="26">
        <v>316.14</v>
      </c>
      <c r="J50" s="27">
        <f t="shared" si="0"/>
        <v>8622</v>
      </c>
      <c r="K50" s="27">
        <f t="shared" si="1"/>
        <v>9484.199999999999</v>
      </c>
      <c r="L50" s="44"/>
      <c r="M50" s="51"/>
      <c r="N50" s="24"/>
    </row>
    <row r="51" spans="1:14" ht="15">
      <c r="A51" s="14">
        <v>44</v>
      </c>
      <c r="B51" s="15">
        <v>1072828</v>
      </c>
      <c r="C51" s="16" t="s">
        <v>272</v>
      </c>
      <c r="D51" s="16" t="s">
        <v>22</v>
      </c>
      <c r="E51" s="16" t="s">
        <v>23</v>
      </c>
      <c r="F51" s="17" t="s">
        <v>11</v>
      </c>
      <c r="G51" s="16">
        <v>10</v>
      </c>
      <c r="H51" s="19">
        <v>603.7</v>
      </c>
      <c r="I51" s="26">
        <v>664.07</v>
      </c>
      <c r="J51" s="27">
        <f t="shared" si="0"/>
        <v>6037</v>
      </c>
      <c r="K51" s="27">
        <f t="shared" si="1"/>
        <v>6640.700000000001</v>
      </c>
      <c r="L51" s="44"/>
      <c r="M51" s="51"/>
      <c r="N51" s="24"/>
    </row>
    <row r="52" spans="1:14" ht="15">
      <c r="A52" s="14">
        <v>45</v>
      </c>
      <c r="B52" s="15">
        <v>1107885</v>
      </c>
      <c r="C52" s="16" t="s">
        <v>273</v>
      </c>
      <c r="D52" s="16" t="s">
        <v>82</v>
      </c>
      <c r="E52" s="16" t="s">
        <v>83</v>
      </c>
      <c r="F52" s="17" t="s">
        <v>11</v>
      </c>
      <c r="G52" s="16">
        <v>20</v>
      </c>
      <c r="H52" s="19">
        <v>322</v>
      </c>
      <c r="I52" s="26">
        <v>354.20000000000005</v>
      </c>
      <c r="J52" s="27">
        <f t="shared" si="0"/>
        <v>6440</v>
      </c>
      <c r="K52" s="27">
        <f t="shared" si="1"/>
        <v>7084.000000000001</v>
      </c>
      <c r="L52" s="44"/>
      <c r="M52" s="51"/>
      <c r="N52" s="24"/>
    </row>
    <row r="53" spans="1:14" ht="15">
      <c r="A53" s="14">
        <v>46</v>
      </c>
      <c r="B53" s="15">
        <v>1107886</v>
      </c>
      <c r="C53" s="16" t="s">
        <v>274</v>
      </c>
      <c r="D53" s="16" t="s">
        <v>82</v>
      </c>
      <c r="E53" s="16" t="s">
        <v>83</v>
      </c>
      <c r="F53" s="17" t="s">
        <v>11</v>
      </c>
      <c r="G53" s="16">
        <v>20</v>
      </c>
      <c r="H53" s="19">
        <v>166.5</v>
      </c>
      <c r="I53" s="26">
        <v>183.15</v>
      </c>
      <c r="J53" s="27">
        <f t="shared" si="0"/>
        <v>3330</v>
      </c>
      <c r="K53" s="27">
        <f t="shared" si="1"/>
        <v>3663</v>
      </c>
      <c r="L53" s="44"/>
      <c r="M53" s="51"/>
      <c r="N53" s="24"/>
    </row>
    <row r="54" spans="1:14" ht="15">
      <c r="A54" s="14">
        <v>47</v>
      </c>
      <c r="B54" s="15">
        <v>1122881</v>
      </c>
      <c r="C54" s="16" t="s">
        <v>96</v>
      </c>
      <c r="D54" s="16" t="s">
        <v>94</v>
      </c>
      <c r="E54" s="16" t="s">
        <v>95</v>
      </c>
      <c r="F54" s="17" t="s">
        <v>11</v>
      </c>
      <c r="G54" s="16">
        <v>10</v>
      </c>
      <c r="H54" s="19">
        <v>538.4</v>
      </c>
      <c r="I54" s="26">
        <v>592.24</v>
      </c>
      <c r="J54" s="27">
        <f t="shared" si="0"/>
        <v>5384</v>
      </c>
      <c r="K54" s="27">
        <f t="shared" si="1"/>
        <v>5922.4</v>
      </c>
      <c r="L54" s="44"/>
      <c r="M54" s="51"/>
      <c r="N54" s="24"/>
    </row>
    <row r="55" spans="1:14" ht="15">
      <c r="A55" s="14">
        <v>48</v>
      </c>
      <c r="B55" s="15">
        <v>1122865</v>
      </c>
      <c r="C55" s="16" t="s">
        <v>97</v>
      </c>
      <c r="D55" s="16" t="s">
        <v>94</v>
      </c>
      <c r="E55" s="16" t="s">
        <v>95</v>
      </c>
      <c r="F55" s="17" t="s">
        <v>11</v>
      </c>
      <c r="G55" s="16">
        <v>10</v>
      </c>
      <c r="H55" s="19">
        <v>724.8</v>
      </c>
      <c r="I55" s="26">
        <v>797.28</v>
      </c>
      <c r="J55" s="27">
        <f t="shared" si="0"/>
        <v>7248</v>
      </c>
      <c r="K55" s="27">
        <f t="shared" si="1"/>
        <v>7972.799999999999</v>
      </c>
      <c r="L55" s="44"/>
      <c r="M55" s="51"/>
      <c r="N55" s="24"/>
    </row>
    <row r="56" spans="1:14" ht="15">
      <c r="A56" s="14">
        <v>49</v>
      </c>
      <c r="B56" s="15">
        <v>1328375</v>
      </c>
      <c r="C56" s="16" t="s">
        <v>275</v>
      </c>
      <c r="D56" s="16" t="s">
        <v>218</v>
      </c>
      <c r="E56" s="16" t="s">
        <v>219</v>
      </c>
      <c r="F56" s="17" t="s">
        <v>11</v>
      </c>
      <c r="G56" s="16">
        <v>3</v>
      </c>
      <c r="H56" s="19">
        <v>10199.5</v>
      </c>
      <c r="I56" s="26">
        <v>11219.45</v>
      </c>
      <c r="J56" s="27">
        <f t="shared" si="0"/>
        <v>30598.5</v>
      </c>
      <c r="K56" s="27">
        <f t="shared" si="1"/>
        <v>33658.350000000006</v>
      </c>
      <c r="L56" s="44"/>
      <c r="M56" s="51"/>
      <c r="N56" s="24"/>
    </row>
    <row r="57" spans="1:14" ht="30">
      <c r="A57" s="14">
        <v>50</v>
      </c>
      <c r="B57" s="15">
        <v>3325552</v>
      </c>
      <c r="C57" s="16" t="s">
        <v>276</v>
      </c>
      <c r="D57" s="16" t="s">
        <v>100</v>
      </c>
      <c r="E57" s="16" t="s">
        <v>101</v>
      </c>
      <c r="F57" s="17" t="s">
        <v>11</v>
      </c>
      <c r="G57" s="16">
        <v>300</v>
      </c>
      <c r="H57" s="19">
        <v>377.3</v>
      </c>
      <c r="I57" s="26">
        <v>415.03000000000003</v>
      </c>
      <c r="J57" s="27">
        <f t="shared" si="0"/>
        <v>113190</v>
      </c>
      <c r="K57" s="27">
        <f t="shared" si="1"/>
        <v>124509.00000000001</v>
      </c>
      <c r="L57" s="44"/>
      <c r="M57" s="51"/>
      <c r="N57" s="24"/>
    </row>
    <row r="58" spans="1:14" ht="30">
      <c r="A58" s="14">
        <v>51</v>
      </c>
      <c r="B58" s="15">
        <v>3325553</v>
      </c>
      <c r="C58" s="16" t="s">
        <v>277</v>
      </c>
      <c r="D58" s="16" t="s">
        <v>100</v>
      </c>
      <c r="E58" s="16" t="s">
        <v>101</v>
      </c>
      <c r="F58" s="17" t="s">
        <v>11</v>
      </c>
      <c r="G58" s="16">
        <v>300</v>
      </c>
      <c r="H58" s="19">
        <v>631.6</v>
      </c>
      <c r="I58" s="26">
        <v>694.7600000000001</v>
      </c>
      <c r="J58" s="27">
        <f t="shared" si="0"/>
        <v>189480</v>
      </c>
      <c r="K58" s="27">
        <f t="shared" si="1"/>
        <v>208428.00000000003</v>
      </c>
      <c r="L58" s="44"/>
      <c r="M58" s="51"/>
      <c r="N58" s="24"/>
    </row>
    <row r="59" spans="1:14" ht="15">
      <c r="A59" s="14">
        <v>52</v>
      </c>
      <c r="B59" s="15">
        <v>1031043</v>
      </c>
      <c r="C59" s="16" t="s">
        <v>278</v>
      </c>
      <c r="D59" s="16" t="s">
        <v>279</v>
      </c>
      <c r="E59" s="16" t="s">
        <v>280</v>
      </c>
      <c r="F59" s="17" t="s">
        <v>11</v>
      </c>
      <c r="G59" s="16">
        <v>3</v>
      </c>
      <c r="H59" s="19">
        <v>11598.8</v>
      </c>
      <c r="I59" s="26">
        <v>12758.68</v>
      </c>
      <c r="J59" s="27">
        <f t="shared" si="0"/>
        <v>34796.399999999994</v>
      </c>
      <c r="K59" s="27">
        <f t="shared" si="1"/>
        <v>38276.04</v>
      </c>
      <c r="L59" s="44"/>
      <c r="M59" s="51"/>
      <c r="N59" s="24"/>
    </row>
    <row r="60" spans="1:14" ht="15">
      <c r="A60" s="14">
        <v>53</v>
      </c>
      <c r="B60" s="15">
        <v>2088016</v>
      </c>
      <c r="C60" s="16" t="s">
        <v>281</v>
      </c>
      <c r="D60" s="16" t="s">
        <v>104</v>
      </c>
      <c r="E60" s="16" t="s">
        <v>105</v>
      </c>
      <c r="F60" s="17" t="s">
        <v>11</v>
      </c>
      <c r="G60" s="16">
        <v>5</v>
      </c>
      <c r="H60" s="19">
        <v>8103.7</v>
      </c>
      <c r="I60" s="26">
        <v>8914.07</v>
      </c>
      <c r="J60" s="27">
        <f t="shared" si="0"/>
        <v>40518.5</v>
      </c>
      <c r="K60" s="27">
        <f t="shared" si="1"/>
        <v>44570.35</v>
      </c>
      <c r="L60" s="44"/>
      <c r="M60" s="51"/>
      <c r="N60" s="24"/>
    </row>
    <row r="61" spans="1:14" ht="30">
      <c r="A61" s="14">
        <v>54</v>
      </c>
      <c r="B61" s="15">
        <v>1039391</v>
      </c>
      <c r="C61" s="16" t="s">
        <v>106</v>
      </c>
      <c r="D61" s="16" t="s">
        <v>33</v>
      </c>
      <c r="E61" s="16" t="s">
        <v>34</v>
      </c>
      <c r="F61" s="17" t="s">
        <v>11</v>
      </c>
      <c r="G61" s="16">
        <v>10</v>
      </c>
      <c r="H61" s="19">
        <v>2695.4</v>
      </c>
      <c r="I61" s="26">
        <v>2964.9400000000005</v>
      </c>
      <c r="J61" s="27">
        <f t="shared" si="0"/>
        <v>26954</v>
      </c>
      <c r="K61" s="27">
        <f t="shared" si="1"/>
        <v>29649.400000000005</v>
      </c>
      <c r="L61" s="44"/>
      <c r="M61" s="51"/>
      <c r="N61" s="24"/>
    </row>
    <row r="62" spans="1:14" ht="30">
      <c r="A62" s="14">
        <v>55</v>
      </c>
      <c r="B62" s="15">
        <v>1134212</v>
      </c>
      <c r="C62" s="16" t="s">
        <v>282</v>
      </c>
      <c r="D62" s="16" t="s">
        <v>50</v>
      </c>
      <c r="E62" s="16" t="s">
        <v>51</v>
      </c>
      <c r="F62" s="17" t="s">
        <v>11</v>
      </c>
      <c r="G62" s="16">
        <v>1000</v>
      </c>
      <c r="H62" s="19">
        <v>541.9</v>
      </c>
      <c r="I62" s="26">
        <v>596.09</v>
      </c>
      <c r="J62" s="27">
        <f t="shared" si="0"/>
        <v>541900</v>
      </c>
      <c r="K62" s="27">
        <f t="shared" si="1"/>
        <v>596090</v>
      </c>
      <c r="L62" s="44"/>
      <c r="M62" s="51"/>
      <c r="N62" s="24"/>
    </row>
    <row r="63" spans="1:14" ht="15">
      <c r="A63" s="14">
        <v>56</v>
      </c>
      <c r="B63" s="15">
        <v>4090851</v>
      </c>
      <c r="C63" s="16" t="s">
        <v>283</v>
      </c>
      <c r="D63" s="16" t="s">
        <v>284</v>
      </c>
      <c r="E63" s="16" t="s">
        <v>209</v>
      </c>
      <c r="F63" s="17" t="s">
        <v>11</v>
      </c>
      <c r="G63" s="16">
        <v>10</v>
      </c>
      <c r="H63" s="19">
        <v>371.2</v>
      </c>
      <c r="I63" s="26">
        <v>408.32</v>
      </c>
      <c r="J63" s="27">
        <f t="shared" si="0"/>
        <v>3712</v>
      </c>
      <c r="K63" s="27">
        <f t="shared" si="1"/>
        <v>4083.2</v>
      </c>
      <c r="L63" s="44"/>
      <c r="M63" s="51"/>
      <c r="N63" s="24"/>
    </row>
    <row r="64" spans="1:14" ht="15">
      <c r="A64" s="14">
        <v>57</v>
      </c>
      <c r="B64" s="15">
        <v>7090852</v>
      </c>
      <c r="C64" s="16" t="s">
        <v>285</v>
      </c>
      <c r="D64" s="16" t="s">
        <v>284</v>
      </c>
      <c r="E64" s="16" t="s">
        <v>209</v>
      </c>
      <c r="F64" s="17" t="s">
        <v>11</v>
      </c>
      <c r="G64" s="16">
        <v>10</v>
      </c>
      <c r="H64" s="19">
        <v>247.3</v>
      </c>
      <c r="I64" s="26">
        <v>272.03000000000003</v>
      </c>
      <c r="J64" s="27">
        <f t="shared" si="0"/>
        <v>2473</v>
      </c>
      <c r="K64" s="27">
        <f t="shared" si="1"/>
        <v>2720.3</v>
      </c>
      <c r="L64" s="44"/>
      <c r="M64" s="51"/>
      <c r="N64" s="24"/>
    </row>
    <row r="65" spans="1:14" ht="15">
      <c r="A65" s="14">
        <v>58</v>
      </c>
      <c r="B65" s="15">
        <v>1327356</v>
      </c>
      <c r="C65" s="16" t="s">
        <v>107</v>
      </c>
      <c r="D65" s="16" t="s">
        <v>92</v>
      </c>
      <c r="E65" s="16" t="s">
        <v>93</v>
      </c>
      <c r="F65" s="17" t="s">
        <v>11</v>
      </c>
      <c r="G65" s="16">
        <v>30</v>
      </c>
      <c r="H65" s="19">
        <v>226.3</v>
      </c>
      <c r="I65" s="26">
        <v>248.93000000000004</v>
      </c>
      <c r="J65" s="27">
        <f t="shared" si="0"/>
        <v>6789</v>
      </c>
      <c r="K65" s="27">
        <f t="shared" si="1"/>
        <v>7467.9000000000015</v>
      </c>
      <c r="L65" s="44"/>
      <c r="M65" s="51"/>
      <c r="N65" s="24"/>
    </row>
    <row r="66" spans="1:14" ht="15">
      <c r="A66" s="14">
        <v>59</v>
      </c>
      <c r="B66" s="15">
        <v>1037200</v>
      </c>
      <c r="C66" s="16" t="s">
        <v>286</v>
      </c>
      <c r="D66" s="16" t="s">
        <v>108</v>
      </c>
      <c r="E66" s="16" t="s">
        <v>109</v>
      </c>
      <c r="F66" s="17" t="s">
        <v>11</v>
      </c>
      <c r="G66" s="16">
        <v>30</v>
      </c>
      <c r="H66" s="19">
        <v>2825.2</v>
      </c>
      <c r="I66" s="26">
        <v>3107.7200000000003</v>
      </c>
      <c r="J66" s="27">
        <f t="shared" si="0"/>
        <v>84756</v>
      </c>
      <c r="K66" s="27">
        <f t="shared" si="1"/>
        <v>93231.6</v>
      </c>
      <c r="L66" s="44"/>
      <c r="M66" s="51"/>
      <c r="N66" s="24"/>
    </row>
    <row r="67" spans="1:14" ht="30">
      <c r="A67" s="14">
        <v>60</v>
      </c>
      <c r="B67" s="15">
        <v>1061050</v>
      </c>
      <c r="C67" s="16" t="s">
        <v>287</v>
      </c>
      <c r="D67" s="16" t="s">
        <v>110</v>
      </c>
      <c r="E67" s="16" t="s">
        <v>288</v>
      </c>
      <c r="F67" s="17" t="s">
        <v>11</v>
      </c>
      <c r="G67" s="16">
        <v>2000</v>
      </c>
      <c r="H67" s="19">
        <v>122.3</v>
      </c>
      <c r="I67" s="26">
        <v>134.53</v>
      </c>
      <c r="J67" s="27">
        <f t="shared" si="0"/>
        <v>244600</v>
      </c>
      <c r="K67" s="27">
        <f t="shared" si="1"/>
        <v>269060</v>
      </c>
      <c r="L67" s="44"/>
      <c r="M67" s="51"/>
      <c r="N67" s="24"/>
    </row>
    <row r="68" spans="1:14" ht="30">
      <c r="A68" s="14">
        <v>61</v>
      </c>
      <c r="B68" s="15">
        <v>1061021</v>
      </c>
      <c r="C68" s="16" t="s">
        <v>289</v>
      </c>
      <c r="D68" s="16" t="s">
        <v>110</v>
      </c>
      <c r="E68" s="16" t="s">
        <v>288</v>
      </c>
      <c r="F68" s="17" t="s">
        <v>11</v>
      </c>
      <c r="G68" s="16">
        <v>1000</v>
      </c>
      <c r="H68" s="19">
        <v>122.3</v>
      </c>
      <c r="I68" s="26">
        <v>134.53</v>
      </c>
      <c r="J68" s="27">
        <f t="shared" si="0"/>
        <v>122300</v>
      </c>
      <c r="K68" s="27">
        <f t="shared" si="1"/>
        <v>134530</v>
      </c>
      <c r="L68" s="44"/>
      <c r="M68" s="51"/>
      <c r="N68" s="24"/>
    </row>
    <row r="69" spans="1:14" ht="15">
      <c r="A69" s="14">
        <v>62</v>
      </c>
      <c r="B69" s="18" t="s">
        <v>290</v>
      </c>
      <c r="C69" s="16" t="s">
        <v>291</v>
      </c>
      <c r="D69" s="16" t="s">
        <v>292</v>
      </c>
      <c r="E69" s="16" t="s">
        <v>293</v>
      </c>
      <c r="F69" s="17" t="s">
        <v>11</v>
      </c>
      <c r="G69" s="16">
        <v>10</v>
      </c>
      <c r="H69" s="19">
        <v>35954.7</v>
      </c>
      <c r="I69" s="26">
        <v>39550.17</v>
      </c>
      <c r="J69" s="27">
        <f t="shared" si="0"/>
        <v>359547</v>
      </c>
      <c r="K69" s="27">
        <f t="shared" si="1"/>
        <v>395501.69999999995</v>
      </c>
      <c r="L69" s="44"/>
      <c r="M69" s="51"/>
      <c r="N69" s="24"/>
    </row>
    <row r="70" spans="1:14" ht="15">
      <c r="A70" s="14">
        <v>63</v>
      </c>
      <c r="B70" s="15">
        <v>1084070</v>
      </c>
      <c r="C70" s="16" t="s">
        <v>294</v>
      </c>
      <c r="D70" s="16" t="s">
        <v>56</v>
      </c>
      <c r="E70" s="16" t="s">
        <v>57</v>
      </c>
      <c r="F70" s="17" t="s">
        <v>11</v>
      </c>
      <c r="G70" s="16">
        <v>100</v>
      </c>
      <c r="H70" s="19">
        <v>257.1</v>
      </c>
      <c r="I70" s="26">
        <v>282.81000000000006</v>
      </c>
      <c r="J70" s="27">
        <f t="shared" si="0"/>
        <v>25710.000000000004</v>
      </c>
      <c r="K70" s="27">
        <f t="shared" si="1"/>
        <v>28281.000000000007</v>
      </c>
      <c r="L70" s="44"/>
      <c r="M70" s="51"/>
      <c r="N70" s="24"/>
    </row>
    <row r="71" spans="1:14" ht="15">
      <c r="A71" s="14">
        <v>64</v>
      </c>
      <c r="B71" s="15">
        <v>1122861</v>
      </c>
      <c r="C71" s="16" t="s">
        <v>114</v>
      </c>
      <c r="D71" s="16" t="s">
        <v>77</v>
      </c>
      <c r="E71" s="16" t="s">
        <v>78</v>
      </c>
      <c r="F71" s="17" t="s">
        <v>11</v>
      </c>
      <c r="G71" s="16">
        <v>10</v>
      </c>
      <c r="H71" s="19">
        <v>408</v>
      </c>
      <c r="I71" s="26">
        <v>448.8</v>
      </c>
      <c r="J71" s="27">
        <f t="shared" si="0"/>
        <v>4080</v>
      </c>
      <c r="K71" s="27">
        <f t="shared" si="1"/>
        <v>4488</v>
      </c>
      <c r="L71" s="44"/>
      <c r="M71" s="51"/>
      <c r="N71" s="24"/>
    </row>
    <row r="72" spans="1:14" ht="15">
      <c r="A72" s="14">
        <v>65</v>
      </c>
      <c r="B72" s="15">
        <v>1122863</v>
      </c>
      <c r="C72" s="16" t="s">
        <v>115</v>
      </c>
      <c r="D72" s="16" t="s">
        <v>77</v>
      </c>
      <c r="E72" s="16" t="s">
        <v>78</v>
      </c>
      <c r="F72" s="17" t="s">
        <v>11</v>
      </c>
      <c r="G72" s="16">
        <v>10</v>
      </c>
      <c r="H72" s="19">
        <v>491.8</v>
      </c>
      <c r="I72" s="26">
        <v>540.98</v>
      </c>
      <c r="J72" s="27">
        <f t="shared" si="0"/>
        <v>4918</v>
      </c>
      <c r="K72" s="27">
        <f t="shared" si="1"/>
        <v>5409.8</v>
      </c>
      <c r="L72" s="44"/>
      <c r="M72" s="51"/>
      <c r="N72" s="24"/>
    </row>
    <row r="73" spans="1:14" ht="15">
      <c r="A73" s="14">
        <v>66</v>
      </c>
      <c r="B73" s="15">
        <v>1070800</v>
      </c>
      <c r="C73" s="16" t="s">
        <v>118</v>
      </c>
      <c r="D73" s="16" t="s">
        <v>119</v>
      </c>
      <c r="E73" s="16" t="s">
        <v>120</v>
      </c>
      <c r="F73" s="17" t="s">
        <v>11</v>
      </c>
      <c r="G73" s="16">
        <v>1000</v>
      </c>
      <c r="H73" s="19">
        <v>229.5</v>
      </c>
      <c r="I73" s="26">
        <v>252.45000000000002</v>
      </c>
      <c r="J73" s="27">
        <f aca="true" t="shared" si="2" ref="J73:J136">H73*G73</f>
        <v>229500</v>
      </c>
      <c r="K73" s="27">
        <f aca="true" t="shared" si="3" ref="K73:K136">I73*G73</f>
        <v>252450.00000000003</v>
      </c>
      <c r="L73" s="44"/>
      <c r="M73" s="51"/>
      <c r="N73" s="24"/>
    </row>
    <row r="74" spans="1:14" ht="15">
      <c r="A74" s="14">
        <v>67</v>
      </c>
      <c r="B74" s="15">
        <v>1070801</v>
      </c>
      <c r="C74" s="16" t="s">
        <v>121</v>
      </c>
      <c r="D74" s="16" t="s">
        <v>119</v>
      </c>
      <c r="E74" s="16" t="s">
        <v>120</v>
      </c>
      <c r="F74" s="17" t="s">
        <v>11</v>
      </c>
      <c r="G74" s="16">
        <v>50</v>
      </c>
      <c r="H74" s="19">
        <v>465.7</v>
      </c>
      <c r="I74" s="26">
        <v>512.27</v>
      </c>
      <c r="J74" s="27">
        <f t="shared" si="2"/>
        <v>23285</v>
      </c>
      <c r="K74" s="27">
        <f t="shared" si="3"/>
        <v>25613.5</v>
      </c>
      <c r="L74" s="44"/>
      <c r="M74" s="51"/>
      <c r="N74" s="24"/>
    </row>
    <row r="75" spans="1:14" ht="30">
      <c r="A75" s="14">
        <v>68</v>
      </c>
      <c r="B75" s="15">
        <v>3325483</v>
      </c>
      <c r="C75" s="16" t="s">
        <v>295</v>
      </c>
      <c r="D75" s="16" t="s">
        <v>46</v>
      </c>
      <c r="E75" s="16" t="s">
        <v>47</v>
      </c>
      <c r="F75" s="17" t="s">
        <v>11</v>
      </c>
      <c r="G75" s="16">
        <v>300</v>
      </c>
      <c r="H75" s="19">
        <v>199.6</v>
      </c>
      <c r="I75" s="26">
        <v>219.56</v>
      </c>
      <c r="J75" s="27">
        <f t="shared" si="2"/>
        <v>59880</v>
      </c>
      <c r="K75" s="27">
        <f t="shared" si="3"/>
        <v>65868</v>
      </c>
      <c r="L75" s="44"/>
      <c r="M75" s="51"/>
      <c r="N75" s="24"/>
    </row>
    <row r="76" spans="1:14" ht="15">
      <c r="A76" s="14">
        <v>69</v>
      </c>
      <c r="B76" s="15">
        <v>1104557</v>
      </c>
      <c r="C76" s="16" t="s">
        <v>296</v>
      </c>
      <c r="D76" s="16" t="s">
        <v>37</v>
      </c>
      <c r="E76" s="16" t="s">
        <v>38</v>
      </c>
      <c r="F76" s="17" t="s">
        <v>11</v>
      </c>
      <c r="G76" s="16">
        <v>10</v>
      </c>
      <c r="H76" s="19">
        <v>885.4</v>
      </c>
      <c r="I76" s="26">
        <v>973.94</v>
      </c>
      <c r="J76" s="27">
        <f t="shared" si="2"/>
        <v>8854</v>
      </c>
      <c r="K76" s="27">
        <f t="shared" si="3"/>
        <v>9739.400000000001</v>
      </c>
      <c r="L76" s="44"/>
      <c r="M76" s="51"/>
      <c r="N76" s="24"/>
    </row>
    <row r="77" spans="1:14" ht="15">
      <c r="A77" s="14">
        <v>70</v>
      </c>
      <c r="B77" s="15">
        <v>1104790</v>
      </c>
      <c r="C77" s="16" t="s">
        <v>297</v>
      </c>
      <c r="D77" s="16" t="s">
        <v>37</v>
      </c>
      <c r="E77" s="16" t="s">
        <v>38</v>
      </c>
      <c r="F77" s="17" t="s">
        <v>11</v>
      </c>
      <c r="G77" s="16">
        <v>10</v>
      </c>
      <c r="H77" s="19">
        <v>2405.2</v>
      </c>
      <c r="I77" s="26">
        <v>2645.72</v>
      </c>
      <c r="J77" s="27">
        <f t="shared" si="2"/>
        <v>24052</v>
      </c>
      <c r="K77" s="27">
        <f t="shared" si="3"/>
        <v>26457.199999999997</v>
      </c>
      <c r="L77" s="44"/>
      <c r="M77" s="51"/>
      <c r="N77" s="24"/>
    </row>
    <row r="78" spans="1:14" ht="15">
      <c r="A78" s="14">
        <v>71</v>
      </c>
      <c r="B78" s="15">
        <v>4090620</v>
      </c>
      <c r="C78" s="16" t="s">
        <v>122</v>
      </c>
      <c r="D78" s="16" t="s">
        <v>123</v>
      </c>
      <c r="E78" s="16" t="s">
        <v>124</v>
      </c>
      <c r="F78" s="17" t="s">
        <v>11</v>
      </c>
      <c r="G78" s="16">
        <v>300</v>
      </c>
      <c r="H78" s="19">
        <v>138.2</v>
      </c>
      <c r="I78" s="26">
        <v>152.02</v>
      </c>
      <c r="J78" s="27">
        <f t="shared" si="2"/>
        <v>41460</v>
      </c>
      <c r="K78" s="27">
        <f t="shared" si="3"/>
        <v>45606</v>
      </c>
      <c r="L78" s="44"/>
      <c r="M78" s="51"/>
      <c r="N78" s="24"/>
    </row>
    <row r="79" spans="1:14" ht="15">
      <c r="A79" s="14">
        <v>72</v>
      </c>
      <c r="B79" s="15">
        <v>7099200</v>
      </c>
      <c r="C79" s="16" t="s">
        <v>298</v>
      </c>
      <c r="D79" s="16" t="s">
        <v>299</v>
      </c>
      <c r="E79" s="16" t="s">
        <v>300</v>
      </c>
      <c r="F79" s="17" t="s">
        <v>11</v>
      </c>
      <c r="G79" s="16">
        <v>30</v>
      </c>
      <c r="H79" s="19">
        <v>500.5</v>
      </c>
      <c r="I79" s="26">
        <v>550.5500000000001</v>
      </c>
      <c r="J79" s="27">
        <f t="shared" si="2"/>
        <v>15015</v>
      </c>
      <c r="K79" s="27">
        <f t="shared" si="3"/>
        <v>16516.500000000004</v>
      </c>
      <c r="L79" s="44"/>
      <c r="M79" s="51"/>
      <c r="N79" s="24"/>
    </row>
    <row r="80" spans="1:14" ht="15">
      <c r="A80" s="14">
        <v>73</v>
      </c>
      <c r="B80" s="15">
        <v>1328372</v>
      </c>
      <c r="C80" s="16" t="s">
        <v>301</v>
      </c>
      <c r="D80" s="16" t="s">
        <v>302</v>
      </c>
      <c r="E80" s="16" t="s">
        <v>303</v>
      </c>
      <c r="F80" s="17" t="s">
        <v>11</v>
      </c>
      <c r="G80" s="16">
        <v>3</v>
      </c>
      <c r="H80" s="19">
        <v>30124.5</v>
      </c>
      <c r="I80" s="26">
        <v>33136.950000000004</v>
      </c>
      <c r="J80" s="27">
        <f t="shared" si="2"/>
        <v>90373.5</v>
      </c>
      <c r="K80" s="27">
        <f t="shared" si="3"/>
        <v>99410.85</v>
      </c>
      <c r="L80" s="44"/>
      <c r="M80" s="51"/>
      <c r="N80" s="24"/>
    </row>
    <row r="81" spans="1:14" ht="15">
      <c r="A81" s="14">
        <v>74</v>
      </c>
      <c r="B81" s="15">
        <v>1328660</v>
      </c>
      <c r="C81" s="16" t="s">
        <v>304</v>
      </c>
      <c r="D81" s="16" t="s">
        <v>305</v>
      </c>
      <c r="E81" s="16" t="s">
        <v>306</v>
      </c>
      <c r="F81" s="17" t="s">
        <v>11</v>
      </c>
      <c r="G81" s="16">
        <v>3</v>
      </c>
      <c r="H81" s="19">
        <v>63270.4</v>
      </c>
      <c r="I81" s="26">
        <v>69597.44</v>
      </c>
      <c r="J81" s="27">
        <f t="shared" si="2"/>
        <v>189811.2</v>
      </c>
      <c r="K81" s="27">
        <f t="shared" si="3"/>
        <v>208792.32</v>
      </c>
      <c r="L81" s="44"/>
      <c r="M81" s="51"/>
      <c r="N81" s="24"/>
    </row>
    <row r="82" spans="1:14" ht="30">
      <c r="A82" s="14">
        <v>75</v>
      </c>
      <c r="B82" s="15">
        <v>1053075</v>
      </c>
      <c r="C82" s="16" t="s">
        <v>307</v>
      </c>
      <c r="D82" s="16" t="s">
        <v>127</v>
      </c>
      <c r="E82" s="16" t="s">
        <v>128</v>
      </c>
      <c r="F82" s="17" t="s">
        <v>11</v>
      </c>
      <c r="G82" s="16">
        <v>300</v>
      </c>
      <c r="H82" s="19">
        <v>282.1</v>
      </c>
      <c r="I82" s="26">
        <v>310.31000000000006</v>
      </c>
      <c r="J82" s="27">
        <f t="shared" si="2"/>
        <v>84630</v>
      </c>
      <c r="K82" s="27">
        <f t="shared" si="3"/>
        <v>93093.00000000001</v>
      </c>
      <c r="L82" s="44"/>
      <c r="M82" s="51"/>
      <c r="N82" s="24"/>
    </row>
    <row r="83" spans="1:14" ht="15">
      <c r="A83" s="14">
        <v>76</v>
      </c>
      <c r="B83" s="15">
        <v>1084060</v>
      </c>
      <c r="C83" s="16" t="s">
        <v>308</v>
      </c>
      <c r="D83" s="16" t="s">
        <v>56</v>
      </c>
      <c r="E83" s="16" t="s">
        <v>57</v>
      </c>
      <c r="F83" s="17" t="s">
        <v>11</v>
      </c>
      <c r="G83" s="16">
        <v>2000</v>
      </c>
      <c r="H83" s="19">
        <v>257.1</v>
      </c>
      <c r="I83" s="26">
        <v>282.81000000000006</v>
      </c>
      <c r="J83" s="27">
        <f t="shared" si="2"/>
        <v>514200.00000000006</v>
      </c>
      <c r="K83" s="27">
        <f t="shared" si="3"/>
        <v>565620.0000000001</v>
      </c>
      <c r="L83" s="44"/>
      <c r="M83" s="51"/>
      <c r="N83" s="24"/>
    </row>
    <row r="84" spans="1:14" ht="15">
      <c r="A84" s="14">
        <v>77</v>
      </c>
      <c r="B84" s="15">
        <v>3084823</v>
      </c>
      <c r="C84" s="16" t="s">
        <v>309</v>
      </c>
      <c r="D84" s="16" t="s">
        <v>98</v>
      </c>
      <c r="E84" s="16" t="s">
        <v>99</v>
      </c>
      <c r="F84" s="17" t="s">
        <v>11</v>
      </c>
      <c r="G84" s="16">
        <v>20</v>
      </c>
      <c r="H84" s="19">
        <v>6241.5</v>
      </c>
      <c r="I84" s="26">
        <v>6865.650000000001</v>
      </c>
      <c r="J84" s="27">
        <f t="shared" si="2"/>
        <v>124830</v>
      </c>
      <c r="K84" s="27">
        <f t="shared" si="3"/>
        <v>137313</v>
      </c>
      <c r="L84" s="44"/>
      <c r="M84" s="51"/>
      <c r="N84" s="24"/>
    </row>
    <row r="85" spans="1:14" ht="30">
      <c r="A85" s="14">
        <v>78</v>
      </c>
      <c r="B85" s="15">
        <v>1328601</v>
      </c>
      <c r="C85" s="16" t="s">
        <v>310</v>
      </c>
      <c r="D85" s="16" t="s">
        <v>311</v>
      </c>
      <c r="E85" s="16" t="s">
        <v>312</v>
      </c>
      <c r="F85" s="17" t="s">
        <v>11</v>
      </c>
      <c r="G85" s="16">
        <v>3</v>
      </c>
      <c r="H85" s="19">
        <v>33818.1</v>
      </c>
      <c r="I85" s="26">
        <v>37199.91</v>
      </c>
      <c r="J85" s="27">
        <f t="shared" si="2"/>
        <v>101454.29999999999</v>
      </c>
      <c r="K85" s="27">
        <f t="shared" si="3"/>
        <v>111599.73000000001</v>
      </c>
      <c r="L85" s="44"/>
      <c r="M85" s="51"/>
      <c r="N85" s="24"/>
    </row>
    <row r="86" spans="1:14" ht="30">
      <c r="A86" s="14">
        <v>79</v>
      </c>
      <c r="B86" s="15">
        <v>2325625</v>
      </c>
      <c r="C86" s="16" t="s">
        <v>313</v>
      </c>
      <c r="D86" s="16" t="s">
        <v>112</v>
      </c>
      <c r="E86" s="16" t="s">
        <v>113</v>
      </c>
      <c r="F86" s="17" t="s">
        <v>11</v>
      </c>
      <c r="G86" s="16">
        <v>300</v>
      </c>
      <c r="H86" s="19">
        <v>294.4</v>
      </c>
      <c r="I86" s="26">
        <v>323.84</v>
      </c>
      <c r="J86" s="27">
        <f t="shared" si="2"/>
        <v>88320</v>
      </c>
      <c r="K86" s="27">
        <f t="shared" si="3"/>
        <v>97151.99999999999</v>
      </c>
      <c r="L86" s="44"/>
      <c r="M86" s="51"/>
      <c r="N86" s="24"/>
    </row>
    <row r="87" spans="1:14" ht="15">
      <c r="A87" s="14">
        <v>80</v>
      </c>
      <c r="B87" s="15">
        <v>1124586</v>
      </c>
      <c r="C87" s="16" t="s">
        <v>314</v>
      </c>
      <c r="D87" s="16" t="s">
        <v>131</v>
      </c>
      <c r="E87" s="16" t="s">
        <v>132</v>
      </c>
      <c r="F87" s="17" t="s">
        <v>11</v>
      </c>
      <c r="G87" s="16">
        <v>50</v>
      </c>
      <c r="H87" s="19">
        <v>3013</v>
      </c>
      <c r="I87" s="26">
        <v>3314.3</v>
      </c>
      <c r="J87" s="27">
        <f t="shared" si="2"/>
        <v>150650</v>
      </c>
      <c r="K87" s="27">
        <f t="shared" si="3"/>
        <v>165715</v>
      </c>
      <c r="L87" s="44"/>
      <c r="M87" s="51"/>
      <c r="N87" s="24"/>
    </row>
    <row r="88" spans="1:14" ht="30">
      <c r="A88" s="14">
        <v>81</v>
      </c>
      <c r="B88" s="15">
        <v>7099001</v>
      </c>
      <c r="C88" s="16" t="s">
        <v>315</v>
      </c>
      <c r="D88" s="16" t="s">
        <v>210</v>
      </c>
      <c r="E88" s="16" t="s">
        <v>211</v>
      </c>
      <c r="F88" s="17" t="s">
        <v>11</v>
      </c>
      <c r="G88" s="16">
        <v>30</v>
      </c>
      <c r="H88" s="19">
        <v>598.2</v>
      </c>
      <c r="I88" s="26">
        <v>658.0200000000001</v>
      </c>
      <c r="J88" s="27">
        <f t="shared" si="2"/>
        <v>17946</v>
      </c>
      <c r="K88" s="27">
        <f t="shared" si="3"/>
        <v>19740.600000000002</v>
      </c>
      <c r="L88" s="44"/>
      <c r="M88" s="51"/>
      <c r="N88" s="24"/>
    </row>
    <row r="89" spans="1:14" ht="15">
      <c r="A89" s="14">
        <v>82</v>
      </c>
      <c r="B89" s="15">
        <v>1030221</v>
      </c>
      <c r="C89" s="16" t="s">
        <v>316</v>
      </c>
      <c r="D89" s="16" t="s">
        <v>133</v>
      </c>
      <c r="E89" s="16" t="s">
        <v>134</v>
      </c>
      <c r="F89" s="17" t="s">
        <v>11</v>
      </c>
      <c r="G89" s="16">
        <v>5</v>
      </c>
      <c r="H89" s="19">
        <v>11361.8</v>
      </c>
      <c r="I89" s="26">
        <v>12497.98</v>
      </c>
      <c r="J89" s="27">
        <f t="shared" si="2"/>
        <v>56809</v>
      </c>
      <c r="K89" s="27">
        <f t="shared" si="3"/>
        <v>62489.899999999994</v>
      </c>
      <c r="L89" s="44"/>
      <c r="M89" s="51"/>
      <c r="N89" s="24"/>
    </row>
    <row r="90" spans="1:14" ht="30">
      <c r="A90" s="14">
        <v>83</v>
      </c>
      <c r="B90" s="15">
        <v>1329104</v>
      </c>
      <c r="C90" s="16" t="s">
        <v>317</v>
      </c>
      <c r="D90" s="16" t="s">
        <v>111</v>
      </c>
      <c r="E90" s="16" t="s">
        <v>318</v>
      </c>
      <c r="F90" s="17" t="s">
        <v>11</v>
      </c>
      <c r="G90" s="16">
        <v>200</v>
      </c>
      <c r="H90" s="19">
        <v>428</v>
      </c>
      <c r="I90" s="26">
        <v>470.8</v>
      </c>
      <c r="J90" s="27">
        <f t="shared" si="2"/>
        <v>85600</v>
      </c>
      <c r="K90" s="27">
        <f t="shared" si="3"/>
        <v>94160</v>
      </c>
      <c r="L90" s="44"/>
      <c r="M90" s="51"/>
      <c r="N90" s="24"/>
    </row>
    <row r="91" spans="1:14" ht="30">
      <c r="A91" s="14">
        <v>84</v>
      </c>
      <c r="B91" s="15">
        <v>1329105</v>
      </c>
      <c r="C91" s="16" t="s">
        <v>319</v>
      </c>
      <c r="D91" s="16" t="s">
        <v>111</v>
      </c>
      <c r="E91" s="16" t="s">
        <v>318</v>
      </c>
      <c r="F91" s="17" t="s">
        <v>11</v>
      </c>
      <c r="G91" s="16">
        <v>500</v>
      </c>
      <c r="H91" s="19">
        <v>713.7</v>
      </c>
      <c r="I91" s="26">
        <v>785.0700000000002</v>
      </c>
      <c r="J91" s="27">
        <f t="shared" si="2"/>
        <v>356850</v>
      </c>
      <c r="K91" s="27">
        <f t="shared" si="3"/>
        <v>392535.00000000006</v>
      </c>
      <c r="L91" s="44"/>
      <c r="M91" s="51"/>
      <c r="N91" s="24"/>
    </row>
    <row r="92" spans="1:14" ht="30">
      <c r="A92" s="14">
        <v>85</v>
      </c>
      <c r="B92" s="15">
        <v>1401126</v>
      </c>
      <c r="C92" s="16" t="s">
        <v>320</v>
      </c>
      <c r="D92" s="16" t="s">
        <v>102</v>
      </c>
      <c r="E92" s="16" t="s">
        <v>103</v>
      </c>
      <c r="F92" s="17" t="s">
        <v>11</v>
      </c>
      <c r="G92" s="16">
        <v>10</v>
      </c>
      <c r="H92" s="19">
        <v>776.2</v>
      </c>
      <c r="I92" s="26">
        <v>853.8200000000002</v>
      </c>
      <c r="J92" s="27">
        <f t="shared" si="2"/>
        <v>7762</v>
      </c>
      <c r="K92" s="27">
        <f t="shared" si="3"/>
        <v>8538.2</v>
      </c>
      <c r="L92" s="44"/>
      <c r="M92" s="51"/>
      <c r="N92" s="24"/>
    </row>
    <row r="93" spans="1:14" ht="30">
      <c r="A93" s="14">
        <v>86</v>
      </c>
      <c r="B93" s="15">
        <v>1401914</v>
      </c>
      <c r="C93" s="16" t="s">
        <v>321</v>
      </c>
      <c r="D93" s="16" t="s">
        <v>102</v>
      </c>
      <c r="E93" s="16" t="s">
        <v>103</v>
      </c>
      <c r="F93" s="17" t="s">
        <v>11</v>
      </c>
      <c r="G93" s="16">
        <v>30</v>
      </c>
      <c r="H93" s="19">
        <v>333.9</v>
      </c>
      <c r="I93" s="26">
        <v>367.29</v>
      </c>
      <c r="J93" s="27">
        <f t="shared" si="2"/>
        <v>10017</v>
      </c>
      <c r="K93" s="27">
        <f t="shared" si="3"/>
        <v>11018.7</v>
      </c>
      <c r="L93" s="44"/>
      <c r="M93" s="51"/>
      <c r="N93" s="24"/>
    </row>
    <row r="94" spans="1:14" ht="15">
      <c r="A94" s="14">
        <v>87</v>
      </c>
      <c r="B94" s="15">
        <v>1103594</v>
      </c>
      <c r="C94" s="16" t="s">
        <v>322</v>
      </c>
      <c r="D94" s="16" t="s">
        <v>42</v>
      </c>
      <c r="E94" s="16" t="s">
        <v>43</v>
      </c>
      <c r="F94" s="17" t="s">
        <v>11</v>
      </c>
      <c r="G94" s="16">
        <v>30</v>
      </c>
      <c r="H94" s="19">
        <v>320.9</v>
      </c>
      <c r="I94" s="26">
        <v>352.99</v>
      </c>
      <c r="J94" s="27">
        <f t="shared" si="2"/>
        <v>9627</v>
      </c>
      <c r="K94" s="27">
        <f t="shared" si="3"/>
        <v>10589.7</v>
      </c>
      <c r="L94" s="44"/>
      <c r="M94" s="51"/>
      <c r="N94" s="24"/>
    </row>
    <row r="95" spans="1:14" ht="30">
      <c r="A95" s="14">
        <v>88</v>
      </c>
      <c r="B95" s="15">
        <v>1085302</v>
      </c>
      <c r="C95" s="16" t="s">
        <v>323</v>
      </c>
      <c r="D95" s="16" t="s">
        <v>135</v>
      </c>
      <c r="E95" s="16" t="s">
        <v>324</v>
      </c>
      <c r="F95" s="17" t="s">
        <v>11</v>
      </c>
      <c r="G95" s="16">
        <v>100</v>
      </c>
      <c r="H95" s="19">
        <v>345</v>
      </c>
      <c r="I95" s="26">
        <v>379.50000000000006</v>
      </c>
      <c r="J95" s="27">
        <f t="shared" si="2"/>
        <v>34500</v>
      </c>
      <c r="K95" s="27">
        <f t="shared" si="3"/>
        <v>37950.00000000001</v>
      </c>
      <c r="L95" s="44"/>
      <c r="M95" s="51"/>
      <c r="N95" s="24"/>
    </row>
    <row r="96" spans="1:14" ht="15">
      <c r="A96" s="14">
        <v>89</v>
      </c>
      <c r="B96" s="15">
        <v>7090010</v>
      </c>
      <c r="C96" s="16" t="s">
        <v>136</v>
      </c>
      <c r="D96" s="16" t="s">
        <v>137</v>
      </c>
      <c r="E96" s="16" t="s">
        <v>69</v>
      </c>
      <c r="F96" s="17" t="s">
        <v>11</v>
      </c>
      <c r="G96" s="16">
        <v>100</v>
      </c>
      <c r="H96" s="19">
        <v>192.5</v>
      </c>
      <c r="I96" s="26">
        <v>211.75000000000003</v>
      </c>
      <c r="J96" s="27">
        <f t="shared" si="2"/>
        <v>19250</v>
      </c>
      <c r="K96" s="27">
        <f t="shared" si="3"/>
        <v>21175.000000000004</v>
      </c>
      <c r="L96" s="44"/>
      <c r="M96" s="51"/>
      <c r="N96" s="24"/>
    </row>
    <row r="97" spans="1:14" ht="15">
      <c r="A97" s="14">
        <v>90</v>
      </c>
      <c r="B97" s="15">
        <v>1043117</v>
      </c>
      <c r="C97" s="16" t="s">
        <v>325</v>
      </c>
      <c r="D97" s="16" t="s">
        <v>116</v>
      </c>
      <c r="E97" s="16" t="s">
        <v>117</v>
      </c>
      <c r="F97" s="17" t="s">
        <v>11</v>
      </c>
      <c r="G97" s="16">
        <v>2000</v>
      </c>
      <c r="H97" s="19">
        <v>115</v>
      </c>
      <c r="I97" s="26">
        <v>126.50000000000001</v>
      </c>
      <c r="J97" s="27">
        <f t="shared" si="2"/>
        <v>230000</v>
      </c>
      <c r="K97" s="27">
        <f t="shared" si="3"/>
        <v>253000.00000000003</v>
      </c>
      <c r="L97" s="44"/>
      <c r="M97" s="51"/>
      <c r="N97" s="24"/>
    </row>
    <row r="98" spans="1:14" ht="15">
      <c r="A98" s="14">
        <v>91</v>
      </c>
      <c r="B98" s="15">
        <v>1043118</v>
      </c>
      <c r="C98" s="16" t="s">
        <v>138</v>
      </c>
      <c r="D98" s="16" t="s">
        <v>116</v>
      </c>
      <c r="E98" s="16" t="s">
        <v>117</v>
      </c>
      <c r="F98" s="17" t="s">
        <v>11</v>
      </c>
      <c r="G98" s="16">
        <v>50</v>
      </c>
      <c r="H98" s="19">
        <v>89.2</v>
      </c>
      <c r="I98" s="26">
        <v>98.12</v>
      </c>
      <c r="J98" s="27">
        <f t="shared" si="2"/>
        <v>4460</v>
      </c>
      <c r="K98" s="27">
        <f t="shared" si="3"/>
        <v>4906</v>
      </c>
      <c r="L98" s="44"/>
      <c r="M98" s="51"/>
      <c r="N98" s="24"/>
    </row>
    <row r="99" spans="1:14" ht="15">
      <c r="A99" s="14">
        <v>92</v>
      </c>
      <c r="B99" s="15">
        <v>1043116</v>
      </c>
      <c r="C99" s="16" t="s">
        <v>326</v>
      </c>
      <c r="D99" s="16" t="s">
        <v>116</v>
      </c>
      <c r="E99" s="16" t="s">
        <v>117</v>
      </c>
      <c r="F99" s="17" t="s">
        <v>11</v>
      </c>
      <c r="G99" s="16">
        <v>2000</v>
      </c>
      <c r="H99" s="19">
        <v>74.7</v>
      </c>
      <c r="I99" s="26">
        <v>82.17000000000002</v>
      </c>
      <c r="J99" s="27">
        <f t="shared" si="2"/>
        <v>149400</v>
      </c>
      <c r="K99" s="27">
        <f t="shared" si="3"/>
        <v>164340.00000000003</v>
      </c>
      <c r="L99" s="44"/>
      <c r="M99" s="51"/>
      <c r="N99" s="24"/>
    </row>
    <row r="100" spans="1:14" ht="30">
      <c r="A100" s="14">
        <v>93</v>
      </c>
      <c r="B100" s="15">
        <v>1014111</v>
      </c>
      <c r="C100" s="16" t="s">
        <v>327</v>
      </c>
      <c r="D100" s="16" t="s">
        <v>60</v>
      </c>
      <c r="E100" s="16" t="s">
        <v>61</v>
      </c>
      <c r="F100" s="17" t="s">
        <v>11</v>
      </c>
      <c r="G100" s="16">
        <v>5</v>
      </c>
      <c r="H100" s="19">
        <v>1402.6</v>
      </c>
      <c r="I100" s="26">
        <v>1542.8600000000001</v>
      </c>
      <c r="J100" s="27">
        <f t="shared" si="2"/>
        <v>7013</v>
      </c>
      <c r="K100" s="27">
        <f t="shared" si="3"/>
        <v>7714.300000000001</v>
      </c>
      <c r="L100" s="44"/>
      <c r="M100" s="51"/>
      <c r="N100" s="24"/>
    </row>
    <row r="101" spans="1:14" ht="15">
      <c r="A101" s="14">
        <v>94</v>
      </c>
      <c r="B101" s="15">
        <v>1103090</v>
      </c>
      <c r="C101" s="16" t="s">
        <v>328</v>
      </c>
      <c r="D101" s="16" t="s">
        <v>157</v>
      </c>
      <c r="E101" s="16" t="s">
        <v>158</v>
      </c>
      <c r="F101" s="17" t="s">
        <v>11</v>
      </c>
      <c r="G101" s="16">
        <v>10</v>
      </c>
      <c r="H101" s="19">
        <v>429.3</v>
      </c>
      <c r="I101" s="26">
        <v>472.2300000000001</v>
      </c>
      <c r="J101" s="27">
        <f t="shared" si="2"/>
        <v>4293</v>
      </c>
      <c r="K101" s="27">
        <f t="shared" si="3"/>
        <v>4722.300000000001</v>
      </c>
      <c r="L101" s="44"/>
      <c r="M101" s="51"/>
      <c r="N101" s="24"/>
    </row>
    <row r="102" spans="1:14" ht="15">
      <c r="A102" s="14">
        <v>95</v>
      </c>
      <c r="B102" s="15">
        <v>1103092</v>
      </c>
      <c r="C102" s="16" t="s">
        <v>329</v>
      </c>
      <c r="D102" s="16" t="s">
        <v>157</v>
      </c>
      <c r="E102" s="16" t="s">
        <v>158</v>
      </c>
      <c r="F102" s="17" t="s">
        <v>11</v>
      </c>
      <c r="G102" s="16">
        <v>10</v>
      </c>
      <c r="H102" s="19">
        <v>443.5</v>
      </c>
      <c r="I102" s="26">
        <v>487.85</v>
      </c>
      <c r="J102" s="27">
        <f t="shared" si="2"/>
        <v>4435</v>
      </c>
      <c r="K102" s="27">
        <f t="shared" si="3"/>
        <v>4878.5</v>
      </c>
      <c r="L102" s="44"/>
      <c r="M102" s="51"/>
      <c r="N102" s="24"/>
    </row>
    <row r="103" spans="1:14" ht="15">
      <c r="A103" s="14">
        <v>96</v>
      </c>
      <c r="B103" s="15">
        <v>1103093</v>
      </c>
      <c r="C103" s="16" t="s">
        <v>330</v>
      </c>
      <c r="D103" s="16" t="s">
        <v>157</v>
      </c>
      <c r="E103" s="16" t="s">
        <v>158</v>
      </c>
      <c r="F103" s="17" t="s">
        <v>11</v>
      </c>
      <c r="G103" s="16">
        <v>10</v>
      </c>
      <c r="H103" s="19">
        <v>658.3</v>
      </c>
      <c r="I103" s="26">
        <v>724.13</v>
      </c>
      <c r="J103" s="27">
        <f t="shared" si="2"/>
        <v>6583</v>
      </c>
      <c r="K103" s="27">
        <f t="shared" si="3"/>
        <v>7241.3</v>
      </c>
      <c r="L103" s="44"/>
      <c r="M103" s="51"/>
      <c r="N103" s="24"/>
    </row>
    <row r="104" spans="1:14" ht="15">
      <c r="A104" s="14">
        <v>97</v>
      </c>
      <c r="B104" s="15">
        <v>1107645</v>
      </c>
      <c r="C104" s="16" t="s">
        <v>331</v>
      </c>
      <c r="D104" s="16" t="s">
        <v>54</v>
      </c>
      <c r="E104" s="16" t="s">
        <v>55</v>
      </c>
      <c r="F104" s="17" t="s">
        <v>11</v>
      </c>
      <c r="G104" s="16">
        <v>10</v>
      </c>
      <c r="H104" s="19">
        <v>328.2</v>
      </c>
      <c r="I104" s="26">
        <v>361.02000000000004</v>
      </c>
      <c r="J104" s="27">
        <f t="shared" si="2"/>
        <v>3282</v>
      </c>
      <c r="K104" s="27">
        <f t="shared" si="3"/>
        <v>3610.2000000000003</v>
      </c>
      <c r="L104" s="44"/>
      <c r="M104" s="51"/>
      <c r="N104" s="24"/>
    </row>
    <row r="105" spans="1:14" ht="15">
      <c r="A105" s="14">
        <v>98</v>
      </c>
      <c r="B105" s="15">
        <v>1122921</v>
      </c>
      <c r="C105" s="16" t="s">
        <v>141</v>
      </c>
      <c r="D105" s="16" t="s">
        <v>77</v>
      </c>
      <c r="E105" s="16" t="s">
        <v>78</v>
      </c>
      <c r="F105" s="17" t="s">
        <v>11</v>
      </c>
      <c r="G105" s="16">
        <v>30</v>
      </c>
      <c r="H105" s="19">
        <v>491.8</v>
      </c>
      <c r="I105" s="26">
        <v>540.98</v>
      </c>
      <c r="J105" s="27">
        <f t="shared" si="2"/>
        <v>14754</v>
      </c>
      <c r="K105" s="27">
        <f t="shared" si="3"/>
        <v>16229.400000000001</v>
      </c>
      <c r="L105" s="44"/>
      <c r="M105" s="51"/>
      <c r="N105" s="24"/>
    </row>
    <row r="106" spans="1:14" ht="15">
      <c r="A106" s="14">
        <v>99</v>
      </c>
      <c r="B106" s="15">
        <v>1103935</v>
      </c>
      <c r="C106" s="16" t="s">
        <v>332</v>
      </c>
      <c r="D106" s="16" t="s">
        <v>155</v>
      </c>
      <c r="E106" s="16" t="s">
        <v>156</v>
      </c>
      <c r="F106" s="17" t="s">
        <v>11</v>
      </c>
      <c r="G106" s="16">
        <v>20</v>
      </c>
      <c r="H106" s="19">
        <v>284</v>
      </c>
      <c r="I106" s="26">
        <v>312.40000000000003</v>
      </c>
      <c r="J106" s="27">
        <f t="shared" si="2"/>
        <v>5680</v>
      </c>
      <c r="K106" s="27">
        <f t="shared" si="3"/>
        <v>6248.000000000001</v>
      </c>
      <c r="L106" s="44"/>
      <c r="M106" s="51"/>
      <c r="N106" s="24"/>
    </row>
    <row r="107" spans="1:14" ht="15">
      <c r="A107" s="14">
        <v>100</v>
      </c>
      <c r="B107" s="15">
        <v>1103929</v>
      </c>
      <c r="C107" s="16" t="s">
        <v>333</v>
      </c>
      <c r="D107" s="16" t="s">
        <v>155</v>
      </c>
      <c r="E107" s="16" t="s">
        <v>156</v>
      </c>
      <c r="F107" s="17" t="s">
        <v>11</v>
      </c>
      <c r="G107" s="16">
        <v>20</v>
      </c>
      <c r="H107" s="19">
        <v>365.7</v>
      </c>
      <c r="I107" s="26">
        <v>402.27000000000004</v>
      </c>
      <c r="J107" s="27">
        <f t="shared" si="2"/>
        <v>7314</v>
      </c>
      <c r="K107" s="27">
        <f t="shared" si="3"/>
        <v>8045.400000000001</v>
      </c>
      <c r="L107" s="44"/>
      <c r="M107" s="51"/>
      <c r="N107" s="24"/>
    </row>
    <row r="108" spans="1:14" ht="30">
      <c r="A108" s="14">
        <v>101</v>
      </c>
      <c r="B108" s="15">
        <v>1401260</v>
      </c>
      <c r="C108" s="16" t="s">
        <v>334</v>
      </c>
      <c r="D108" s="16" t="s">
        <v>79</v>
      </c>
      <c r="E108" s="16" t="s">
        <v>80</v>
      </c>
      <c r="F108" s="17" t="s">
        <v>11</v>
      </c>
      <c r="G108" s="16">
        <v>10</v>
      </c>
      <c r="H108" s="19">
        <v>233.4</v>
      </c>
      <c r="I108" s="26">
        <v>256.74</v>
      </c>
      <c r="J108" s="27">
        <f t="shared" si="2"/>
        <v>2334</v>
      </c>
      <c r="K108" s="27">
        <f t="shared" si="3"/>
        <v>2567.4</v>
      </c>
      <c r="L108" s="44"/>
      <c r="M108" s="51"/>
      <c r="N108" s="24"/>
    </row>
    <row r="109" spans="1:14" ht="30">
      <c r="A109" s="14">
        <v>102</v>
      </c>
      <c r="B109" s="15">
        <v>1401261</v>
      </c>
      <c r="C109" s="16" t="s">
        <v>335</v>
      </c>
      <c r="D109" s="16" t="s">
        <v>79</v>
      </c>
      <c r="E109" s="16" t="s">
        <v>80</v>
      </c>
      <c r="F109" s="17" t="s">
        <v>11</v>
      </c>
      <c r="G109" s="16">
        <v>10</v>
      </c>
      <c r="H109" s="19">
        <v>417.6</v>
      </c>
      <c r="I109" s="26">
        <v>459.36000000000007</v>
      </c>
      <c r="J109" s="27">
        <f t="shared" si="2"/>
        <v>4176</v>
      </c>
      <c r="K109" s="27">
        <f t="shared" si="3"/>
        <v>4593.6</v>
      </c>
      <c r="L109" s="44"/>
      <c r="M109" s="51"/>
      <c r="N109" s="24"/>
    </row>
    <row r="110" spans="1:14" ht="30">
      <c r="A110" s="14">
        <v>103</v>
      </c>
      <c r="B110" s="15">
        <v>1149080</v>
      </c>
      <c r="C110" s="16" t="s">
        <v>336</v>
      </c>
      <c r="D110" s="16" t="s">
        <v>337</v>
      </c>
      <c r="E110" s="16" t="s">
        <v>338</v>
      </c>
      <c r="F110" s="17" t="s">
        <v>11</v>
      </c>
      <c r="G110" s="16">
        <v>5</v>
      </c>
      <c r="H110" s="19">
        <v>425.9</v>
      </c>
      <c r="I110" s="26">
        <v>468.49</v>
      </c>
      <c r="J110" s="27">
        <f t="shared" si="2"/>
        <v>2129.5</v>
      </c>
      <c r="K110" s="27">
        <f t="shared" si="3"/>
        <v>2342.45</v>
      </c>
      <c r="L110" s="44"/>
      <c r="M110" s="51"/>
      <c r="N110" s="24"/>
    </row>
    <row r="111" spans="1:14" ht="15">
      <c r="A111" s="14">
        <v>104</v>
      </c>
      <c r="B111" s="15">
        <v>1149081</v>
      </c>
      <c r="C111" s="16" t="s">
        <v>339</v>
      </c>
      <c r="D111" s="16" t="s">
        <v>337</v>
      </c>
      <c r="E111" s="16" t="s">
        <v>338</v>
      </c>
      <c r="F111" s="17" t="s">
        <v>11</v>
      </c>
      <c r="G111" s="16">
        <v>5</v>
      </c>
      <c r="H111" s="19">
        <v>2464</v>
      </c>
      <c r="I111" s="26">
        <v>2710.4</v>
      </c>
      <c r="J111" s="27">
        <f t="shared" si="2"/>
        <v>12320</v>
      </c>
      <c r="K111" s="27">
        <f t="shared" si="3"/>
        <v>13552</v>
      </c>
      <c r="L111" s="44"/>
      <c r="M111" s="51"/>
      <c r="N111" s="24"/>
    </row>
    <row r="112" spans="1:14" ht="15">
      <c r="A112" s="14">
        <v>105</v>
      </c>
      <c r="B112" s="15">
        <v>1328617</v>
      </c>
      <c r="C112" s="16" t="s">
        <v>340</v>
      </c>
      <c r="D112" s="16" t="s">
        <v>341</v>
      </c>
      <c r="E112" s="16" t="s">
        <v>342</v>
      </c>
      <c r="F112" s="17" t="s">
        <v>11</v>
      </c>
      <c r="G112" s="16">
        <v>3</v>
      </c>
      <c r="H112" s="19">
        <v>2499.9</v>
      </c>
      <c r="I112" s="26">
        <v>2749.8900000000003</v>
      </c>
      <c r="J112" s="27">
        <f t="shared" si="2"/>
        <v>7499.700000000001</v>
      </c>
      <c r="K112" s="27">
        <f t="shared" si="3"/>
        <v>8249.670000000002</v>
      </c>
      <c r="L112" s="44"/>
      <c r="M112" s="51"/>
      <c r="N112" s="24"/>
    </row>
    <row r="113" spans="1:14" ht="15">
      <c r="A113" s="14">
        <v>106</v>
      </c>
      <c r="B113" s="15">
        <v>1122936</v>
      </c>
      <c r="C113" s="16" t="s">
        <v>343</v>
      </c>
      <c r="D113" s="16" t="s">
        <v>146</v>
      </c>
      <c r="E113" s="16" t="s">
        <v>147</v>
      </c>
      <c r="F113" s="17" t="s">
        <v>11</v>
      </c>
      <c r="G113" s="16">
        <v>30</v>
      </c>
      <c r="H113" s="19">
        <v>341.6</v>
      </c>
      <c r="I113" s="26">
        <v>375.76000000000005</v>
      </c>
      <c r="J113" s="27">
        <f t="shared" si="2"/>
        <v>10248</v>
      </c>
      <c r="K113" s="27">
        <f t="shared" si="3"/>
        <v>11272.800000000001</v>
      </c>
      <c r="L113" s="44"/>
      <c r="M113" s="51"/>
      <c r="N113" s="24"/>
    </row>
    <row r="114" spans="1:14" ht="15">
      <c r="A114" s="14">
        <v>107</v>
      </c>
      <c r="B114" s="15">
        <v>1327505</v>
      </c>
      <c r="C114" s="16" t="s">
        <v>148</v>
      </c>
      <c r="D114" s="16" t="s">
        <v>129</v>
      </c>
      <c r="E114" s="16" t="s">
        <v>130</v>
      </c>
      <c r="F114" s="17" t="s">
        <v>11</v>
      </c>
      <c r="G114" s="16">
        <v>30</v>
      </c>
      <c r="H114" s="19">
        <v>988.1</v>
      </c>
      <c r="I114" s="26">
        <v>1086.91</v>
      </c>
      <c r="J114" s="27">
        <f t="shared" si="2"/>
        <v>29643</v>
      </c>
      <c r="K114" s="27">
        <f t="shared" si="3"/>
        <v>32607.300000000003</v>
      </c>
      <c r="L114" s="44"/>
      <c r="M114" s="51"/>
      <c r="N114" s="24"/>
    </row>
    <row r="115" spans="1:14" ht="15">
      <c r="A115" s="14">
        <v>108</v>
      </c>
      <c r="B115" s="15">
        <v>1327507</v>
      </c>
      <c r="C115" s="16" t="s">
        <v>149</v>
      </c>
      <c r="D115" s="16" t="s">
        <v>129</v>
      </c>
      <c r="E115" s="16" t="s">
        <v>130</v>
      </c>
      <c r="F115" s="17" t="s">
        <v>11</v>
      </c>
      <c r="G115" s="16">
        <v>50</v>
      </c>
      <c r="H115" s="19">
        <v>263.5</v>
      </c>
      <c r="I115" s="26">
        <v>289.85</v>
      </c>
      <c r="J115" s="27">
        <f t="shared" si="2"/>
        <v>13175</v>
      </c>
      <c r="K115" s="27">
        <f t="shared" si="3"/>
        <v>14492.500000000002</v>
      </c>
      <c r="L115" s="44"/>
      <c r="M115" s="51"/>
      <c r="N115" s="24"/>
    </row>
    <row r="116" spans="1:14" ht="15">
      <c r="A116" s="14">
        <v>109</v>
      </c>
      <c r="B116" s="15">
        <v>1029080</v>
      </c>
      <c r="C116" s="16" t="s">
        <v>151</v>
      </c>
      <c r="D116" s="16" t="s">
        <v>152</v>
      </c>
      <c r="E116" s="16" t="s">
        <v>150</v>
      </c>
      <c r="F116" s="17" t="s">
        <v>11</v>
      </c>
      <c r="G116" s="16">
        <v>500</v>
      </c>
      <c r="H116" s="19">
        <v>124</v>
      </c>
      <c r="I116" s="26">
        <v>136.4</v>
      </c>
      <c r="J116" s="27">
        <f t="shared" si="2"/>
        <v>62000</v>
      </c>
      <c r="K116" s="27">
        <f t="shared" si="3"/>
        <v>68200</v>
      </c>
      <c r="L116" s="44"/>
      <c r="M116" s="51"/>
      <c r="N116" s="24"/>
    </row>
    <row r="117" spans="1:14" ht="15">
      <c r="A117" s="14">
        <v>110</v>
      </c>
      <c r="B117" s="15">
        <v>1029083</v>
      </c>
      <c r="C117" s="16" t="s">
        <v>344</v>
      </c>
      <c r="D117" s="16" t="s">
        <v>152</v>
      </c>
      <c r="E117" s="16" t="s">
        <v>150</v>
      </c>
      <c r="F117" s="17" t="s">
        <v>11</v>
      </c>
      <c r="G117" s="16">
        <v>300</v>
      </c>
      <c r="H117" s="19">
        <v>208.2</v>
      </c>
      <c r="I117" s="26">
        <v>229.02</v>
      </c>
      <c r="J117" s="27">
        <f t="shared" si="2"/>
        <v>62460</v>
      </c>
      <c r="K117" s="27">
        <f t="shared" si="3"/>
        <v>68706</v>
      </c>
      <c r="L117" s="44"/>
      <c r="M117" s="51"/>
      <c r="N117" s="24"/>
    </row>
    <row r="118" spans="1:14" ht="15">
      <c r="A118" s="14">
        <v>111</v>
      </c>
      <c r="B118" s="15">
        <v>3321875</v>
      </c>
      <c r="C118" s="16" t="s">
        <v>345</v>
      </c>
      <c r="D118" s="16" t="s">
        <v>58</v>
      </c>
      <c r="E118" s="16" t="s">
        <v>59</v>
      </c>
      <c r="F118" s="17" t="s">
        <v>11</v>
      </c>
      <c r="G118" s="16">
        <v>300</v>
      </c>
      <c r="H118" s="19">
        <v>173.2</v>
      </c>
      <c r="I118" s="26">
        <v>190.52</v>
      </c>
      <c r="J118" s="27">
        <f t="shared" si="2"/>
        <v>51960</v>
      </c>
      <c r="K118" s="27">
        <f t="shared" si="3"/>
        <v>57156</v>
      </c>
      <c r="L118" s="44"/>
      <c r="M118" s="51"/>
      <c r="N118" s="24"/>
    </row>
    <row r="119" spans="1:14" ht="15">
      <c r="A119" s="14">
        <v>112</v>
      </c>
      <c r="B119" s="15">
        <v>1014255</v>
      </c>
      <c r="C119" s="16" t="s">
        <v>346</v>
      </c>
      <c r="D119" s="16" t="s">
        <v>161</v>
      </c>
      <c r="E119" s="16" t="s">
        <v>162</v>
      </c>
      <c r="F119" s="17" t="s">
        <v>11</v>
      </c>
      <c r="G119" s="16">
        <v>5</v>
      </c>
      <c r="H119" s="19">
        <v>1800</v>
      </c>
      <c r="I119" s="26">
        <v>1980.0000000000002</v>
      </c>
      <c r="J119" s="27">
        <f t="shared" si="2"/>
        <v>9000</v>
      </c>
      <c r="K119" s="27">
        <f t="shared" si="3"/>
        <v>9900.000000000002</v>
      </c>
      <c r="L119" s="44"/>
      <c r="M119" s="51"/>
      <c r="N119" s="24"/>
    </row>
    <row r="120" spans="1:14" ht="15">
      <c r="A120" s="14">
        <v>113</v>
      </c>
      <c r="B120" s="15">
        <v>1014256</v>
      </c>
      <c r="C120" s="16" t="s">
        <v>347</v>
      </c>
      <c r="D120" s="16" t="s">
        <v>161</v>
      </c>
      <c r="E120" s="16" t="s">
        <v>162</v>
      </c>
      <c r="F120" s="17" t="s">
        <v>11</v>
      </c>
      <c r="G120" s="16">
        <v>5</v>
      </c>
      <c r="H120" s="19">
        <v>3500</v>
      </c>
      <c r="I120" s="26">
        <v>3850.0000000000005</v>
      </c>
      <c r="J120" s="27">
        <f t="shared" si="2"/>
        <v>17500</v>
      </c>
      <c r="K120" s="27">
        <f t="shared" si="3"/>
        <v>19250.000000000004</v>
      </c>
      <c r="L120" s="44"/>
      <c r="M120" s="51"/>
      <c r="N120" s="24"/>
    </row>
    <row r="121" spans="1:14" ht="30">
      <c r="A121" s="14">
        <v>114</v>
      </c>
      <c r="B121" s="15">
        <v>3086695</v>
      </c>
      <c r="C121" s="16" t="s">
        <v>348</v>
      </c>
      <c r="D121" s="16" t="s">
        <v>153</v>
      </c>
      <c r="E121" s="16" t="s">
        <v>154</v>
      </c>
      <c r="F121" s="17" t="s">
        <v>11</v>
      </c>
      <c r="G121" s="16">
        <v>1000</v>
      </c>
      <c r="H121" s="19">
        <v>150</v>
      </c>
      <c r="I121" s="26">
        <v>165</v>
      </c>
      <c r="J121" s="27">
        <f t="shared" si="2"/>
        <v>150000</v>
      </c>
      <c r="K121" s="27">
        <f t="shared" si="3"/>
        <v>165000</v>
      </c>
      <c r="L121" s="44"/>
      <c r="M121" s="51"/>
      <c r="N121" s="24"/>
    </row>
    <row r="122" spans="1:14" ht="15">
      <c r="A122" s="14">
        <v>115</v>
      </c>
      <c r="B122" s="15">
        <v>5129131</v>
      </c>
      <c r="C122" s="16" t="s">
        <v>349</v>
      </c>
      <c r="D122" s="16" t="s">
        <v>9</v>
      </c>
      <c r="E122" s="16" t="s">
        <v>10</v>
      </c>
      <c r="F122" s="17" t="s">
        <v>11</v>
      </c>
      <c r="G122" s="16">
        <v>100</v>
      </c>
      <c r="H122" s="19">
        <v>3447.3</v>
      </c>
      <c r="I122" s="26">
        <v>3792.0300000000007</v>
      </c>
      <c r="J122" s="27">
        <f t="shared" si="2"/>
        <v>344730</v>
      </c>
      <c r="K122" s="27">
        <f t="shared" si="3"/>
        <v>379203.00000000006</v>
      </c>
      <c r="L122" s="44"/>
      <c r="M122" s="51"/>
      <c r="N122" s="24"/>
    </row>
    <row r="123" spans="1:14" ht="30">
      <c r="A123" s="14">
        <v>116</v>
      </c>
      <c r="B123" s="15">
        <v>1401917</v>
      </c>
      <c r="C123" s="16" t="s">
        <v>350</v>
      </c>
      <c r="D123" s="16" t="s">
        <v>79</v>
      </c>
      <c r="E123" s="16" t="s">
        <v>80</v>
      </c>
      <c r="F123" s="17" t="s">
        <v>11</v>
      </c>
      <c r="G123" s="16">
        <v>10</v>
      </c>
      <c r="H123" s="19">
        <v>291.8</v>
      </c>
      <c r="I123" s="26">
        <v>320.98</v>
      </c>
      <c r="J123" s="27">
        <f t="shared" si="2"/>
        <v>2918</v>
      </c>
      <c r="K123" s="27">
        <f t="shared" si="3"/>
        <v>3209.8</v>
      </c>
      <c r="L123" s="44"/>
      <c r="M123" s="51"/>
      <c r="N123" s="24"/>
    </row>
    <row r="124" spans="1:14" ht="15">
      <c r="A124" s="14">
        <v>117</v>
      </c>
      <c r="B124" s="15">
        <v>1328612</v>
      </c>
      <c r="C124" s="16" t="s">
        <v>351</v>
      </c>
      <c r="D124" s="16" t="s">
        <v>352</v>
      </c>
      <c r="E124" s="16" t="s">
        <v>353</v>
      </c>
      <c r="F124" s="17" t="s">
        <v>11</v>
      </c>
      <c r="G124" s="16">
        <v>3</v>
      </c>
      <c r="H124" s="19">
        <v>68573.1</v>
      </c>
      <c r="I124" s="26">
        <v>75430.41000000002</v>
      </c>
      <c r="J124" s="27">
        <f t="shared" si="2"/>
        <v>205719.30000000002</v>
      </c>
      <c r="K124" s="27">
        <f t="shared" si="3"/>
        <v>226291.23000000004</v>
      </c>
      <c r="L124" s="44"/>
      <c r="M124" s="51"/>
      <c r="N124" s="24"/>
    </row>
    <row r="125" spans="1:14" ht="15">
      <c r="A125" s="14">
        <v>118</v>
      </c>
      <c r="B125" s="15">
        <v>1103071</v>
      </c>
      <c r="C125" s="16" t="s">
        <v>159</v>
      </c>
      <c r="D125" s="16" t="s">
        <v>29</v>
      </c>
      <c r="E125" s="16" t="s">
        <v>30</v>
      </c>
      <c r="F125" s="17" t="s">
        <v>11</v>
      </c>
      <c r="G125" s="16">
        <v>1000</v>
      </c>
      <c r="H125" s="19">
        <v>200.2</v>
      </c>
      <c r="I125" s="26">
        <v>220.22</v>
      </c>
      <c r="J125" s="27">
        <f t="shared" si="2"/>
        <v>200200</v>
      </c>
      <c r="K125" s="27">
        <f t="shared" si="3"/>
        <v>220220</v>
      </c>
      <c r="L125" s="44"/>
      <c r="M125" s="51"/>
      <c r="N125" s="24"/>
    </row>
    <row r="126" spans="1:14" ht="15">
      <c r="A126" s="14">
        <v>119</v>
      </c>
      <c r="B126" s="15">
        <v>1103072</v>
      </c>
      <c r="C126" s="16" t="s">
        <v>160</v>
      </c>
      <c r="D126" s="16" t="s">
        <v>29</v>
      </c>
      <c r="E126" s="16" t="s">
        <v>30</v>
      </c>
      <c r="F126" s="17" t="s">
        <v>11</v>
      </c>
      <c r="G126" s="16">
        <v>2000</v>
      </c>
      <c r="H126" s="19">
        <v>348.5</v>
      </c>
      <c r="I126" s="26">
        <v>383.35</v>
      </c>
      <c r="J126" s="27">
        <f t="shared" si="2"/>
        <v>697000</v>
      </c>
      <c r="K126" s="27">
        <f t="shared" si="3"/>
        <v>766700</v>
      </c>
      <c r="L126" s="44"/>
      <c r="M126" s="51"/>
      <c r="N126" s="24"/>
    </row>
    <row r="127" spans="1:14" ht="30">
      <c r="A127" s="14">
        <v>120</v>
      </c>
      <c r="B127" s="15">
        <v>7112250</v>
      </c>
      <c r="C127" s="16" t="s">
        <v>354</v>
      </c>
      <c r="D127" s="16" t="s">
        <v>355</v>
      </c>
      <c r="E127" s="16" t="s">
        <v>356</v>
      </c>
      <c r="F127" s="17" t="s">
        <v>11</v>
      </c>
      <c r="G127" s="16">
        <v>5</v>
      </c>
      <c r="H127" s="19">
        <v>11729.8</v>
      </c>
      <c r="I127" s="26">
        <v>12902.78</v>
      </c>
      <c r="J127" s="27">
        <f t="shared" si="2"/>
        <v>58649</v>
      </c>
      <c r="K127" s="27">
        <f t="shared" si="3"/>
        <v>64513.9</v>
      </c>
      <c r="L127" s="44"/>
      <c r="M127" s="51"/>
      <c r="N127" s="24"/>
    </row>
    <row r="128" spans="1:14" ht="30">
      <c r="A128" s="14">
        <v>121</v>
      </c>
      <c r="B128" s="15">
        <v>1103080</v>
      </c>
      <c r="C128" s="16" t="s">
        <v>357</v>
      </c>
      <c r="D128" s="16" t="s">
        <v>29</v>
      </c>
      <c r="E128" s="16" t="s">
        <v>30</v>
      </c>
      <c r="F128" s="17" t="s">
        <v>11</v>
      </c>
      <c r="G128" s="16">
        <v>600</v>
      </c>
      <c r="H128" s="19">
        <v>200.2</v>
      </c>
      <c r="I128" s="26">
        <v>220.22</v>
      </c>
      <c r="J128" s="27">
        <f t="shared" si="2"/>
        <v>120120</v>
      </c>
      <c r="K128" s="27">
        <f t="shared" si="3"/>
        <v>132132</v>
      </c>
      <c r="L128" s="44"/>
      <c r="M128" s="51"/>
      <c r="N128" s="24"/>
    </row>
    <row r="129" spans="1:14" ht="15">
      <c r="A129" s="14">
        <v>122</v>
      </c>
      <c r="B129" s="15">
        <v>1103081</v>
      </c>
      <c r="C129" s="16" t="s">
        <v>358</v>
      </c>
      <c r="D129" s="16" t="s">
        <v>29</v>
      </c>
      <c r="E129" s="16" t="s">
        <v>30</v>
      </c>
      <c r="F129" s="17" t="s">
        <v>11</v>
      </c>
      <c r="G129" s="16">
        <v>1700</v>
      </c>
      <c r="H129" s="19">
        <v>348.5</v>
      </c>
      <c r="I129" s="26">
        <v>383.35</v>
      </c>
      <c r="J129" s="27">
        <f t="shared" si="2"/>
        <v>592450</v>
      </c>
      <c r="K129" s="27">
        <f t="shared" si="3"/>
        <v>651695</v>
      </c>
      <c r="L129" s="44"/>
      <c r="M129" s="51"/>
      <c r="N129" s="24"/>
    </row>
    <row r="130" spans="1:14" ht="15">
      <c r="A130" s="14">
        <v>123</v>
      </c>
      <c r="B130" s="15">
        <v>1103512</v>
      </c>
      <c r="C130" s="16" t="s">
        <v>359</v>
      </c>
      <c r="D130" s="16" t="s">
        <v>155</v>
      </c>
      <c r="E130" s="16" t="s">
        <v>156</v>
      </c>
      <c r="F130" s="17" t="s">
        <v>11</v>
      </c>
      <c r="G130" s="16">
        <v>50</v>
      </c>
      <c r="H130" s="19">
        <v>153.9</v>
      </c>
      <c r="I130" s="26">
        <v>169.29000000000002</v>
      </c>
      <c r="J130" s="27">
        <f t="shared" si="2"/>
        <v>7695</v>
      </c>
      <c r="K130" s="27">
        <f t="shared" si="3"/>
        <v>8464.500000000002</v>
      </c>
      <c r="L130" s="44"/>
      <c r="M130" s="51"/>
      <c r="N130" s="24"/>
    </row>
    <row r="131" spans="1:14" ht="15">
      <c r="A131" s="14">
        <v>124</v>
      </c>
      <c r="B131" s="15">
        <v>1103513</v>
      </c>
      <c r="C131" s="16" t="s">
        <v>360</v>
      </c>
      <c r="D131" s="16" t="s">
        <v>155</v>
      </c>
      <c r="E131" s="16" t="s">
        <v>156</v>
      </c>
      <c r="F131" s="17" t="s">
        <v>11</v>
      </c>
      <c r="G131" s="16">
        <v>50</v>
      </c>
      <c r="H131" s="19">
        <v>284</v>
      </c>
      <c r="I131" s="26">
        <v>312.40000000000003</v>
      </c>
      <c r="J131" s="27">
        <f t="shared" si="2"/>
        <v>14200</v>
      </c>
      <c r="K131" s="27">
        <f t="shared" si="3"/>
        <v>15620.000000000002</v>
      </c>
      <c r="L131" s="44"/>
      <c r="M131" s="51"/>
      <c r="N131" s="24"/>
    </row>
    <row r="132" spans="1:14" ht="15">
      <c r="A132" s="14">
        <v>125</v>
      </c>
      <c r="B132" s="15">
        <v>1103511</v>
      </c>
      <c r="C132" s="16" t="s">
        <v>361</v>
      </c>
      <c r="D132" s="16" t="s">
        <v>155</v>
      </c>
      <c r="E132" s="16" t="s">
        <v>156</v>
      </c>
      <c r="F132" s="17" t="s">
        <v>11</v>
      </c>
      <c r="G132" s="16">
        <v>50</v>
      </c>
      <c r="H132" s="19">
        <v>365.7</v>
      </c>
      <c r="I132" s="26">
        <v>402.27000000000004</v>
      </c>
      <c r="J132" s="27">
        <f t="shared" si="2"/>
        <v>18285</v>
      </c>
      <c r="K132" s="27">
        <f t="shared" si="3"/>
        <v>20113.500000000004</v>
      </c>
      <c r="L132" s="44"/>
      <c r="M132" s="51"/>
      <c r="N132" s="24"/>
    </row>
    <row r="133" spans="1:14" ht="15">
      <c r="A133" s="14">
        <v>126</v>
      </c>
      <c r="B133" s="15">
        <v>1085360</v>
      </c>
      <c r="C133" s="16" t="s">
        <v>163</v>
      </c>
      <c r="D133" s="16" t="s">
        <v>164</v>
      </c>
      <c r="E133" s="16" t="s">
        <v>165</v>
      </c>
      <c r="F133" s="17" t="s">
        <v>11</v>
      </c>
      <c r="G133" s="16">
        <v>10</v>
      </c>
      <c r="H133" s="19">
        <v>935.5</v>
      </c>
      <c r="I133" s="26">
        <v>1029.0500000000002</v>
      </c>
      <c r="J133" s="27">
        <f t="shared" si="2"/>
        <v>9355</v>
      </c>
      <c r="K133" s="27">
        <f t="shared" si="3"/>
        <v>10290.500000000002</v>
      </c>
      <c r="L133" s="44"/>
      <c r="M133" s="51"/>
      <c r="N133" s="24"/>
    </row>
    <row r="134" spans="1:14" ht="15">
      <c r="A134" s="14">
        <v>127</v>
      </c>
      <c r="B134" s="15">
        <v>1085361</v>
      </c>
      <c r="C134" s="16" t="s">
        <v>166</v>
      </c>
      <c r="D134" s="16" t="s">
        <v>164</v>
      </c>
      <c r="E134" s="16" t="s">
        <v>165</v>
      </c>
      <c r="F134" s="17" t="s">
        <v>11</v>
      </c>
      <c r="G134" s="16">
        <v>10</v>
      </c>
      <c r="H134" s="19">
        <v>1821.2</v>
      </c>
      <c r="I134" s="26">
        <v>2003.3200000000002</v>
      </c>
      <c r="J134" s="27">
        <f t="shared" si="2"/>
        <v>18212</v>
      </c>
      <c r="K134" s="27">
        <f t="shared" si="3"/>
        <v>20033.2</v>
      </c>
      <c r="L134" s="44"/>
      <c r="M134" s="51"/>
      <c r="N134" s="24"/>
    </row>
    <row r="135" spans="1:14" ht="15">
      <c r="A135" s="14">
        <v>128</v>
      </c>
      <c r="B135" s="15">
        <v>1085362</v>
      </c>
      <c r="C135" s="16" t="s">
        <v>167</v>
      </c>
      <c r="D135" s="16" t="s">
        <v>164</v>
      </c>
      <c r="E135" s="16" t="s">
        <v>165</v>
      </c>
      <c r="F135" s="17" t="s">
        <v>11</v>
      </c>
      <c r="G135" s="16">
        <v>10</v>
      </c>
      <c r="H135" s="19">
        <v>3170.2</v>
      </c>
      <c r="I135" s="26">
        <v>3487.2200000000003</v>
      </c>
      <c r="J135" s="27">
        <f t="shared" si="2"/>
        <v>31702</v>
      </c>
      <c r="K135" s="27">
        <f t="shared" si="3"/>
        <v>34872.200000000004</v>
      </c>
      <c r="L135" s="44"/>
      <c r="M135" s="51"/>
      <c r="N135" s="24"/>
    </row>
    <row r="136" spans="1:14" ht="15">
      <c r="A136" s="14">
        <v>129</v>
      </c>
      <c r="B136" s="15">
        <v>2070936</v>
      </c>
      <c r="C136" s="16" t="s">
        <v>362</v>
      </c>
      <c r="D136" s="16" t="s">
        <v>44</v>
      </c>
      <c r="E136" s="16" t="s">
        <v>45</v>
      </c>
      <c r="F136" s="17" t="s">
        <v>11</v>
      </c>
      <c r="G136" s="16">
        <v>5</v>
      </c>
      <c r="H136" s="19">
        <v>1235.8</v>
      </c>
      <c r="I136" s="26">
        <v>1359.38</v>
      </c>
      <c r="J136" s="27">
        <f t="shared" si="2"/>
        <v>6179</v>
      </c>
      <c r="K136" s="27">
        <f t="shared" si="3"/>
        <v>6796.900000000001</v>
      </c>
      <c r="L136" s="44"/>
      <c r="M136" s="51"/>
      <c r="N136" s="24"/>
    </row>
    <row r="137" spans="1:14" ht="15">
      <c r="A137" s="14">
        <v>130</v>
      </c>
      <c r="B137" s="15">
        <v>1104722</v>
      </c>
      <c r="C137" s="16" t="s">
        <v>170</v>
      </c>
      <c r="D137" s="16" t="s">
        <v>168</v>
      </c>
      <c r="E137" s="16" t="s">
        <v>169</v>
      </c>
      <c r="F137" s="17" t="s">
        <v>11</v>
      </c>
      <c r="G137" s="16">
        <v>5</v>
      </c>
      <c r="H137" s="19">
        <v>1910.4</v>
      </c>
      <c r="I137" s="26">
        <v>2101.44</v>
      </c>
      <c r="J137" s="27">
        <f aca="true" t="shared" si="4" ref="J137:J196">H137*G137</f>
        <v>9552</v>
      </c>
      <c r="K137" s="27">
        <f aca="true" t="shared" si="5" ref="K137:K196">I137*G137</f>
        <v>10507.2</v>
      </c>
      <c r="L137" s="44"/>
      <c r="M137" s="51"/>
      <c r="N137" s="24"/>
    </row>
    <row r="138" spans="1:14" ht="15">
      <c r="A138" s="14">
        <v>131</v>
      </c>
      <c r="B138" s="15">
        <v>1104726</v>
      </c>
      <c r="C138" s="16" t="s">
        <v>171</v>
      </c>
      <c r="D138" s="16" t="s">
        <v>168</v>
      </c>
      <c r="E138" s="16" t="s">
        <v>169</v>
      </c>
      <c r="F138" s="17" t="s">
        <v>11</v>
      </c>
      <c r="G138" s="16">
        <v>5</v>
      </c>
      <c r="H138" s="19">
        <v>1910.4</v>
      </c>
      <c r="I138" s="26">
        <v>2101.44</v>
      </c>
      <c r="J138" s="27">
        <f t="shared" si="4"/>
        <v>9552</v>
      </c>
      <c r="K138" s="27">
        <f t="shared" si="5"/>
        <v>10507.2</v>
      </c>
      <c r="L138" s="44"/>
      <c r="M138" s="51"/>
      <c r="N138" s="24"/>
    </row>
    <row r="139" spans="1:14" ht="15">
      <c r="A139" s="14">
        <v>132</v>
      </c>
      <c r="B139" s="15">
        <v>1129471</v>
      </c>
      <c r="C139" s="16" t="s">
        <v>363</v>
      </c>
      <c r="D139" s="16" t="s">
        <v>9</v>
      </c>
      <c r="E139" s="16" t="s">
        <v>10</v>
      </c>
      <c r="F139" s="17" t="s">
        <v>11</v>
      </c>
      <c r="G139" s="16">
        <v>5</v>
      </c>
      <c r="H139" s="19">
        <v>1338.6</v>
      </c>
      <c r="I139" s="26">
        <v>1472.46</v>
      </c>
      <c r="J139" s="27">
        <f t="shared" si="4"/>
        <v>6693</v>
      </c>
      <c r="K139" s="27">
        <f t="shared" si="5"/>
        <v>7362.3</v>
      </c>
      <c r="L139" s="44"/>
      <c r="M139" s="51"/>
      <c r="N139" s="24"/>
    </row>
    <row r="140" spans="1:14" ht="15">
      <c r="A140" s="14">
        <v>133</v>
      </c>
      <c r="B140" s="15">
        <v>1129470</v>
      </c>
      <c r="C140" s="16" t="s">
        <v>364</v>
      </c>
      <c r="D140" s="16" t="s">
        <v>9</v>
      </c>
      <c r="E140" s="16" t="s">
        <v>10</v>
      </c>
      <c r="F140" s="17" t="s">
        <v>11</v>
      </c>
      <c r="G140" s="16">
        <v>5</v>
      </c>
      <c r="H140" s="19">
        <v>669.3</v>
      </c>
      <c r="I140" s="26">
        <v>736.23</v>
      </c>
      <c r="J140" s="27">
        <f t="shared" si="4"/>
        <v>3346.5</v>
      </c>
      <c r="K140" s="27">
        <f t="shared" si="5"/>
        <v>3681.15</v>
      </c>
      <c r="L140" s="44"/>
      <c r="M140" s="51"/>
      <c r="N140" s="24"/>
    </row>
    <row r="141" spans="1:14" ht="15">
      <c r="A141" s="14">
        <v>134</v>
      </c>
      <c r="B141" s="15">
        <v>1129474</v>
      </c>
      <c r="C141" s="16" t="s">
        <v>172</v>
      </c>
      <c r="D141" s="16" t="s">
        <v>9</v>
      </c>
      <c r="E141" s="16" t="s">
        <v>10</v>
      </c>
      <c r="F141" s="17" t="s">
        <v>11</v>
      </c>
      <c r="G141" s="16">
        <v>150</v>
      </c>
      <c r="H141" s="19">
        <v>1455.7</v>
      </c>
      <c r="I141" s="26">
        <v>1601.2700000000002</v>
      </c>
      <c r="J141" s="27">
        <f t="shared" si="4"/>
        <v>218355</v>
      </c>
      <c r="K141" s="27">
        <f t="shared" si="5"/>
        <v>240190.50000000003</v>
      </c>
      <c r="L141" s="44"/>
      <c r="M141" s="51"/>
      <c r="N141" s="24"/>
    </row>
    <row r="142" spans="1:14" ht="30">
      <c r="A142" s="14">
        <v>135</v>
      </c>
      <c r="B142" s="15">
        <v>4151050</v>
      </c>
      <c r="C142" s="16" t="s">
        <v>173</v>
      </c>
      <c r="D142" s="16" t="s">
        <v>174</v>
      </c>
      <c r="E142" s="16" t="s">
        <v>175</v>
      </c>
      <c r="F142" s="17" t="s">
        <v>11</v>
      </c>
      <c r="G142" s="16">
        <v>300</v>
      </c>
      <c r="H142" s="19">
        <v>197.3</v>
      </c>
      <c r="I142" s="26">
        <v>217.03000000000003</v>
      </c>
      <c r="J142" s="27">
        <f t="shared" si="4"/>
        <v>59190</v>
      </c>
      <c r="K142" s="27">
        <f t="shared" si="5"/>
        <v>65109.00000000001</v>
      </c>
      <c r="L142" s="44"/>
      <c r="M142" s="51"/>
      <c r="N142" s="24"/>
    </row>
    <row r="143" spans="1:14" ht="15">
      <c r="A143" s="14">
        <v>136</v>
      </c>
      <c r="B143" s="15">
        <v>1070938</v>
      </c>
      <c r="C143" s="16" t="s">
        <v>365</v>
      </c>
      <c r="D143" s="16" t="s">
        <v>176</v>
      </c>
      <c r="E143" s="16" t="s">
        <v>177</v>
      </c>
      <c r="F143" s="17" t="s">
        <v>11</v>
      </c>
      <c r="G143" s="16">
        <v>2</v>
      </c>
      <c r="H143" s="19">
        <v>7499.9</v>
      </c>
      <c r="I143" s="26">
        <v>8249.89</v>
      </c>
      <c r="J143" s="27">
        <f t="shared" si="4"/>
        <v>14999.8</v>
      </c>
      <c r="K143" s="27">
        <f t="shared" si="5"/>
        <v>16499.78</v>
      </c>
      <c r="L143" s="44"/>
      <c r="M143" s="51"/>
      <c r="N143" s="24"/>
    </row>
    <row r="144" spans="1:14" ht="15">
      <c r="A144" s="14">
        <v>137</v>
      </c>
      <c r="B144" s="15">
        <v>1070937</v>
      </c>
      <c r="C144" s="16" t="s">
        <v>366</v>
      </c>
      <c r="D144" s="16" t="s">
        <v>176</v>
      </c>
      <c r="E144" s="16" t="s">
        <v>177</v>
      </c>
      <c r="F144" s="17" t="s">
        <v>11</v>
      </c>
      <c r="G144" s="16">
        <v>2</v>
      </c>
      <c r="H144" s="19">
        <v>9309.7</v>
      </c>
      <c r="I144" s="26">
        <v>10240.670000000002</v>
      </c>
      <c r="J144" s="27">
        <f t="shared" si="4"/>
        <v>18619.4</v>
      </c>
      <c r="K144" s="27">
        <f t="shared" si="5"/>
        <v>20481.340000000004</v>
      </c>
      <c r="L144" s="44"/>
      <c r="M144" s="51"/>
      <c r="N144" s="24"/>
    </row>
    <row r="145" spans="1:14" ht="15">
      <c r="A145" s="14">
        <v>138</v>
      </c>
      <c r="B145" s="15">
        <v>1072850</v>
      </c>
      <c r="C145" s="16" t="s">
        <v>178</v>
      </c>
      <c r="D145" s="16" t="s">
        <v>35</v>
      </c>
      <c r="E145" s="16" t="s">
        <v>36</v>
      </c>
      <c r="F145" s="17" t="s">
        <v>11</v>
      </c>
      <c r="G145" s="16">
        <v>20</v>
      </c>
      <c r="H145" s="19">
        <v>667.1</v>
      </c>
      <c r="I145" s="26">
        <v>733.8100000000001</v>
      </c>
      <c r="J145" s="27">
        <f t="shared" si="4"/>
        <v>13342</v>
      </c>
      <c r="K145" s="27">
        <f t="shared" si="5"/>
        <v>14676.2</v>
      </c>
      <c r="L145" s="44"/>
      <c r="M145" s="51"/>
      <c r="N145" s="24"/>
    </row>
    <row r="146" spans="1:14" ht="15">
      <c r="A146" s="14">
        <v>139</v>
      </c>
      <c r="B146" s="15">
        <v>3114644</v>
      </c>
      <c r="C146" s="16" t="s">
        <v>367</v>
      </c>
      <c r="D146" s="16" t="s">
        <v>26</v>
      </c>
      <c r="E146" s="16" t="s">
        <v>27</v>
      </c>
      <c r="F146" s="17" t="s">
        <v>11</v>
      </c>
      <c r="G146" s="16">
        <v>300</v>
      </c>
      <c r="H146" s="19">
        <v>1857.6</v>
      </c>
      <c r="I146" s="26">
        <v>2043.3600000000001</v>
      </c>
      <c r="J146" s="27">
        <f t="shared" si="4"/>
        <v>557280</v>
      </c>
      <c r="K146" s="27">
        <f t="shared" si="5"/>
        <v>613008</v>
      </c>
      <c r="L146" s="44"/>
      <c r="M146" s="51"/>
      <c r="N146" s="24"/>
    </row>
    <row r="147" spans="1:14" ht="30">
      <c r="A147" s="14">
        <v>140</v>
      </c>
      <c r="B147" s="15">
        <v>1114646</v>
      </c>
      <c r="C147" s="16" t="s">
        <v>368</v>
      </c>
      <c r="D147" s="16" t="s">
        <v>26</v>
      </c>
      <c r="E147" s="16" t="s">
        <v>27</v>
      </c>
      <c r="F147" s="17" t="s">
        <v>11</v>
      </c>
      <c r="G147" s="16">
        <v>100</v>
      </c>
      <c r="H147" s="19">
        <v>1857.6</v>
      </c>
      <c r="I147" s="26">
        <v>2043.3600000000001</v>
      </c>
      <c r="J147" s="27">
        <f t="shared" si="4"/>
        <v>185760</v>
      </c>
      <c r="K147" s="27">
        <f t="shared" si="5"/>
        <v>204336</v>
      </c>
      <c r="L147" s="44"/>
      <c r="M147" s="51"/>
      <c r="N147" s="24"/>
    </row>
    <row r="148" spans="1:14" ht="30">
      <c r="A148" s="14">
        <v>141</v>
      </c>
      <c r="B148" s="15">
        <v>4153220</v>
      </c>
      <c r="C148" s="16" t="s">
        <v>179</v>
      </c>
      <c r="D148" s="16" t="s">
        <v>180</v>
      </c>
      <c r="E148" s="16" t="s">
        <v>369</v>
      </c>
      <c r="F148" s="17" t="s">
        <v>11</v>
      </c>
      <c r="G148" s="16">
        <v>300</v>
      </c>
      <c r="H148" s="19">
        <v>107.2</v>
      </c>
      <c r="I148" s="26">
        <v>117.92000000000002</v>
      </c>
      <c r="J148" s="27">
        <f t="shared" si="4"/>
        <v>32160</v>
      </c>
      <c r="K148" s="27">
        <f t="shared" si="5"/>
        <v>35376.00000000001</v>
      </c>
      <c r="L148" s="44"/>
      <c r="M148" s="51"/>
      <c r="N148" s="24"/>
    </row>
    <row r="149" spans="1:14" ht="15">
      <c r="A149" s="14">
        <v>142</v>
      </c>
      <c r="B149" s="15">
        <v>1070028</v>
      </c>
      <c r="C149" s="16" t="s">
        <v>370</v>
      </c>
      <c r="D149" s="16" t="s">
        <v>144</v>
      </c>
      <c r="E149" s="16" t="s">
        <v>145</v>
      </c>
      <c r="F149" s="17" t="s">
        <v>11</v>
      </c>
      <c r="G149" s="16">
        <v>50</v>
      </c>
      <c r="H149" s="19">
        <v>1894.9</v>
      </c>
      <c r="I149" s="26">
        <v>2084.3900000000003</v>
      </c>
      <c r="J149" s="27">
        <f t="shared" si="4"/>
        <v>94745</v>
      </c>
      <c r="K149" s="27">
        <f t="shared" si="5"/>
        <v>104219.50000000001</v>
      </c>
      <c r="L149" s="44"/>
      <c r="M149" s="51"/>
      <c r="N149" s="24"/>
    </row>
    <row r="150" spans="1:14" ht="15">
      <c r="A150" s="14">
        <v>143</v>
      </c>
      <c r="B150" s="15">
        <v>1070027</v>
      </c>
      <c r="C150" s="16" t="s">
        <v>371</v>
      </c>
      <c r="D150" s="16" t="s">
        <v>144</v>
      </c>
      <c r="E150" s="16" t="s">
        <v>145</v>
      </c>
      <c r="F150" s="17" t="s">
        <v>11</v>
      </c>
      <c r="G150" s="16">
        <v>50</v>
      </c>
      <c r="H150" s="19">
        <v>947.3</v>
      </c>
      <c r="I150" s="26">
        <v>1042.03</v>
      </c>
      <c r="J150" s="27">
        <f t="shared" si="4"/>
        <v>47365</v>
      </c>
      <c r="K150" s="27">
        <f t="shared" si="5"/>
        <v>52101.5</v>
      </c>
      <c r="L150" s="44"/>
      <c r="M150" s="51"/>
      <c r="N150" s="24"/>
    </row>
    <row r="151" spans="1:14" ht="15">
      <c r="A151" s="14">
        <v>144</v>
      </c>
      <c r="B151" s="15">
        <v>1104464</v>
      </c>
      <c r="C151" s="16" t="s">
        <v>372</v>
      </c>
      <c r="D151" s="16" t="s">
        <v>37</v>
      </c>
      <c r="E151" s="16" t="s">
        <v>38</v>
      </c>
      <c r="F151" s="17" t="s">
        <v>11</v>
      </c>
      <c r="G151" s="16">
        <v>50</v>
      </c>
      <c r="H151" s="19">
        <v>885.4</v>
      </c>
      <c r="I151" s="26">
        <v>973.94</v>
      </c>
      <c r="J151" s="27">
        <f t="shared" si="4"/>
        <v>44270</v>
      </c>
      <c r="K151" s="27">
        <f t="shared" si="5"/>
        <v>48697</v>
      </c>
      <c r="L151" s="44"/>
      <c r="M151" s="51"/>
      <c r="N151" s="24"/>
    </row>
    <row r="152" spans="1:14" ht="45">
      <c r="A152" s="14">
        <v>145</v>
      </c>
      <c r="B152" s="15">
        <v>7114732</v>
      </c>
      <c r="C152" s="16" t="s">
        <v>184</v>
      </c>
      <c r="D152" s="16" t="s">
        <v>183</v>
      </c>
      <c r="E152" s="16" t="s">
        <v>373</v>
      </c>
      <c r="F152" s="17" t="s">
        <v>11</v>
      </c>
      <c r="G152" s="16">
        <v>50</v>
      </c>
      <c r="H152" s="19">
        <v>3251.1</v>
      </c>
      <c r="I152" s="26">
        <v>3576.21</v>
      </c>
      <c r="J152" s="27">
        <f t="shared" si="4"/>
        <v>162555</v>
      </c>
      <c r="K152" s="27">
        <f t="shared" si="5"/>
        <v>178810.5</v>
      </c>
      <c r="L152" s="44"/>
      <c r="M152" s="51"/>
      <c r="N152" s="24"/>
    </row>
    <row r="153" spans="1:14" ht="30">
      <c r="A153" s="14">
        <v>146</v>
      </c>
      <c r="B153" s="15">
        <v>9150024</v>
      </c>
      <c r="C153" s="16" t="s">
        <v>185</v>
      </c>
      <c r="D153" s="16" t="s">
        <v>186</v>
      </c>
      <c r="E153" s="16" t="s">
        <v>374</v>
      </c>
      <c r="F153" s="17" t="s">
        <v>11</v>
      </c>
      <c r="G153" s="16">
        <v>200</v>
      </c>
      <c r="H153" s="19">
        <v>277.2</v>
      </c>
      <c r="I153" s="26">
        <v>304.92</v>
      </c>
      <c r="J153" s="27">
        <f t="shared" si="4"/>
        <v>55440</v>
      </c>
      <c r="K153" s="27">
        <f t="shared" si="5"/>
        <v>60984</v>
      </c>
      <c r="L153" s="44"/>
      <c r="M153" s="51"/>
      <c r="N153" s="24"/>
    </row>
    <row r="154" spans="1:14" ht="15">
      <c r="A154" s="14">
        <v>147</v>
      </c>
      <c r="B154" s="15">
        <v>1328393</v>
      </c>
      <c r="C154" s="16" t="s">
        <v>375</v>
      </c>
      <c r="D154" s="16" t="s">
        <v>376</v>
      </c>
      <c r="E154" s="16" t="s">
        <v>377</v>
      </c>
      <c r="F154" s="17" t="s">
        <v>11</v>
      </c>
      <c r="G154" s="16">
        <v>3</v>
      </c>
      <c r="H154" s="19">
        <v>30070</v>
      </c>
      <c r="I154" s="26">
        <v>33077</v>
      </c>
      <c r="J154" s="27">
        <f t="shared" si="4"/>
        <v>90210</v>
      </c>
      <c r="K154" s="27">
        <f t="shared" si="5"/>
        <v>99231</v>
      </c>
      <c r="L154" s="44"/>
      <c r="M154" s="51"/>
      <c r="N154" s="24"/>
    </row>
    <row r="155" spans="1:14" ht="15">
      <c r="A155" s="14">
        <v>148</v>
      </c>
      <c r="B155" s="15">
        <v>1086877</v>
      </c>
      <c r="C155" s="16" t="s">
        <v>378</v>
      </c>
      <c r="D155" s="16" t="s">
        <v>125</v>
      </c>
      <c r="E155" s="16" t="s">
        <v>126</v>
      </c>
      <c r="F155" s="17" t="s">
        <v>11</v>
      </c>
      <c r="G155" s="16">
        <v>10</v>
      </c>
      <c r="H155" s="19">
        <v>244.9</v>
      </c>
      <c r="I155" s="26">
        <v>269.39000000000004</v>
      </c>
      <c r="J155" s="27">
        <f t="shared" si="4"/>
        <v>2449</v>
      </c>
      <c r="K155" s="27">
        <f t="shared" si="5"/>
        <v>2693.9000000000005</v>
      </c>
      <c r="L155" s="44"/>
      <c r="M155" s="51"/>
      <c r="N155" s="24"/>
    </row>
    <row r="156" spans="1:14" ht="15">
      <c r="A156" s="14">
        <v>149</v>
      </c>
      <c r="B156" s="15">
        <v>1086876</v>
      </c>
      <c r="C156" s="16" t="s">
        <v>187</v>
      </c>
      <c r="D156" s="16" t="s">
        <v>125</v>
      </c>
      <c r="E156" s="16" t="s">
        <v>126</v>
      </c>
      <c r="F156" s="17" t="s">
        <v>11</v>
      </c>
      <c r="G156" s="16">
        <v>10</v>
      </c>
      <c r="H156" s="19">
        <v>239.6</v>
      </c>
      <c r="I156" s="26">
        <v>263.56</v>
      </c>
      <c r="J156" s="27">
        <f t="shared" si="4"/>
        <v>2396</v>
      </c>
      <c r="K156" s="27">
        <f t="shared" si="5"/>
        <v>2635.6</v>
      </c>
      <c r="L156" s="44"/>
      <c r="M156" s="51"/>
      <c r="N156" s="24"/>
    </row>
    <row r="157" spans="1:14" ht="15">
      <c r="A157" s="14">
        <v>150</v>
      </c>
      <c r="B157" s="15">
        <v>1086879</v>
      </c>
      <c r="C157" s="16" t="s">
        <v>379</v>
      </c>
      <c r="D157" s="16" t="s">
        <v>125</v>
      </c>
      <c r="E157" s="16" t="s">
        <v>126</v>
      </c>
      <c r="F157" s="17" t="s">
        <v>11</v>
      </c>
      <c r="G157" s="16">
        <v>10</v>
      </c>
      <c r="H157" s="19">
        <v>734.8</v>
      </c>
      <c r="I157" s="26">
        <v>808.28</v>
      </c>
      <c r="J157" s="27">
        <f t="shared" si="4"/>
        <v>7348</v>
      </c>
      <c r="K157" s="27">
        <f t="shared" si="5"/>
        <v>8082.799999999999</v>
      </c>
      <c r="L157" s="44"/>
      <c r="M157" s="51"/>
      <c r="N157" s="24"/>
    </row>
    <row r="158" spans="1:14" ht="15">
      <c r="A158" s="14">
        <v>151</v>
      </c>
      <c r="B158" s="15">
        <v>1086878</v>
      </c>
      <c r="C158" s="16" t="s">
        <v>380</v>
      </c>
      <c r="D158" s="16" t="s">
        <v>125</v>
      </c>
      <c r="E158" s="16" t="s">
        <v>126</v>
      </c>
      <c r="F158" s="17" t="s">
        <v>11</v>
      </c>
      <c r="G158" s="16">
        <v>10</v>
      </c>
      <c r="H158" s="19">
        <v>718.8</v>
      </c>
      <c r="I158" s="26">
        <v>790.6800000000001</v>
      </c>
      <c r="J158" s="27">
        <f t="shared" si="4"/>
        <v>7188</v>
      </c>
      <c r="K158" s="27">
        <f t="shared" si="5"/>
        <v>7906.800000000001</v>
      </c>
      <c r="L158" s="44"/>
      <c r="M158" s="51"/>
      <c r="N158" s="24"/>
    </row>
    <row r="159" spans="1:14" ht="15">
      <c r="A159" s="14">
        <v>152</v>
      </c>
      <c r="B159" s="15">
        <v>1039395</v>
      </c>
      <c r="C159" s="16" t="s">
        <v>381</v>
      </c>
      <c r="D159" s="16" t="s">
        <v>142</v>
      </c>
      <c r="E159" s="16" t="s">
        <v>143</v>
      </c>
      <c r="F159" s="17" t="s">
        <v>11</v>
      </c>
      <c r="G159" s="16">
        <v>1000</v>
      </c>
      <c r="H159" s="19">
        <v>323.9</v>
      </c>
      <c r="I159" s="26">
        <v>356.29</v>
      </c>
      <c r="J159" s="27">
        <f t="shared" si="4"/>
        <v>323900</v>
      </c>
      <c r="K159" s="27">
        <f t="shared" si="5"/>
        <v>356290</v>
      </c>
      <c r="L159" s="44"/>
      <c r="M159" s="51"/>
      <c r="N159" s="24"/>
    </row>
    <row r="160" spans="1:14" ht="15">
      <c r="A160" s="14">
        <v>153</v>
      </c>
      <c r="B160" s="15">
        <v>1103889</v>
      </c>
      <c r="C160" s="16" t="s">
        <v>382</v>
      </c>
      <c r="D160" s="16" t="s">
        <v>139</v>
      </c>
      <c r="E160" s="16" t="s">
        <v>140</v>
      </c>
      <c r="F160" s="17" t="s">
        <v>11</v>
      </c>
      <c r="G160" s="16">
        <v>30</v>
      </c>
      <c r="H160" s="19">
        <v>496.2</v>
      </c>
      <c r="I160" s="26">
        <v>545.82</v>
      </c>
      <c r="J160" s="27">
        <f t="shared" si="4"/>
        <v>14886</v>
      </c>
      <c r="K160" s="27">
        <f t="shared" si="5"/>
        <v>16374.600000000002</v>
      </c>
      <c r="L160" s="44"/>
      <c r="M160" s="51"/>
      <c r="N160" s="24"/>
    </row>
    <row r="161" spans="1:14" ht="15">
      <c r="A161" s="14">
        <v>154</v>
      </c>
      <c r="B161" s="15">
        <v>1103789</v>
      </c>
      <c r="C161" s="16" t="s">
        <v>383</v>
      </c>
      <c r="D161" s="16" t="s">
        <v>139</v>
      </c>
      <c r="E161" s="16" t="s">
        <v>140</v>
      </c>
      <c r="F161" s="17" t="s">
        <v>11</v>
      </c>
      <c r="G161" s="16">
        <v>30</v>
      </c>
      <c r="H161" s="19">
        <v>855.1</v>
      </c>
      <c r="I161" s="26">
        <v>940.6100000000001</v>
      </c>
      <c r="J161" s="27">
        <f t="shared" si="4"/>
        <v>25653</v>
      </c>
      <c r="K161" s="27">
        <f t="shared" si="5"/>
        <v>28218.300000000003</v>
      </c>
      <c r="L161" s="44"/>
      <c r="M161" s="51"/>
      <c r="N161" s="24"/>
    </row>
    <row r="162" spans="1:14" ht="15">
      <c r="A162" s="14">
        <v>155</v>
      </c>
      <c r="B162" s="15">
        <v>1328120</v>
      </c>
      <c r="C162" s="16" t="s">
        <v>384</v>
      </c>
      <c r="D162" s="16" t="s">
        <v>385</v>
      </c>
      <c r="E162" s="16" t="s">
        <v>386</v>
      </c>
      <c r="F162" s="17" t="s">
        <v>11</v>
      </c>
      <c r="G162" s="16">
        <v>2</v>
      </c>
      <c r="H162" s="19">
        <v>32202.5</v>
      </c>
      <c r="I162" s="26">
        <v>35422.75</v>
      </c>
      <c r="J162" s="27">
        <f t="shared" si="4"/>
        <v>64405</v>
      </c>
      <c r="K162" s="27">
        <f t="shared" si="5"/>
        <v>70845.5</v>
      </c>
      <c r="L162" s="44"/>
      <c r="M162" s="51"/>
      <c r="N162" s="24"/>
    </row>
    <row r="163" spans="1:14" ht="15">
      <c r="A163" s="14">
        <v>156</v>
      </c>
      <c r="B163" s="15">
        <v>1103781</v>
      </c>
      <c r="C163" s="16" t="s">
        <v>387</v>
      </c>
      <c r="D163" s="16" t="s">
        <v>205</v>
      </c>
      <c r="E163" s="16" t="s">
        <v>206</v>
      </c>
      <c r="F163" s="17" t="s">
        <v>11</v>
      </c>
      <c r="G163" s="16">
        <v>100</v>
      </c>
      <c r="H163" s="19">
        <v>632.4</v>
      </c>
      <c r="I163" s="26">
        <v>695.64</v>
      </c>
      <c r="J163" s="27">
        <f t="shared" si="4"/>
        <v>63240</v>
      </c>
      <c r="K163" s="27">
        <f t="shared" si="5"/>
        <v>69564</v>
      </c>
      <c r="L163" s="44"/>
      <c r="M163" s="51"/>
      <c r="N163" s="24"/>
    </row>
    <row r="164" spans="1:14" ht="15">
      <c r="A164" s="14">
        <v>157</v>
      </c>
      <c r="B164" s="15">
        <v>1103780</v>
      </c>
      <c r="C164" s="16" t="s">
        <v>388</v>
      </c>
      <c r="D164" s="16" t="s">
        <v>205</v>
      </c>
      <c r="E164" s="16" t="s">
        <v>206</v>
      </c>
      <c r="F164" s="17" t="s">
        <v>11</v>
      </c>
      <c r="G164" s="16">
        <v>300</v>
      </c>
      <c r="H164" s="19">
        <v>462.7</v>
      </c>
      <c r="I164" s="26">
        <v>508.97</v>
      </c>
      <c r="J164" s="27">
        <f t="shared" si="4"/>
        <v>138810</v>
      </c>
      <c r="K164" s="27">
        <f t="shared" si="5"/>
        <v>152691</v>
      </c>
      <c r="L164" s="44"/>
      <c r="M164" s="51"/>
      <c r="N164" s="24"/>
    </row>
    <row r="165" spans="1:14" ht="30">
      <c r="A165" s="14">
        <v>158</v>
      </c>
      <c r="B165" s="15">
        <v>1401651</v>
      </c>
      <c r="C165" s="16" t="s">
        <v>389</v>
      </c>
      <c r="D165" s="16" t="s">
        <v>203</v>
      </c>
      <c r="E165" s="16" t="s">
        <v>204</v>
      </c>
      <c r="F165" s="17" t="s">
        <v>11</v>
      </c>
      <c r="G165" s="16">
        <v>50</v>
      </c>
      <c r="H165" s="19">
        <v>586.8</v>
      </c>
      <c r="I165" s="26">
        <v>645.48</v>
      </c>
      <c r="J165" s="27">
        <f t="shared" si="4"/>
        <v>29339.999999999996</v>
      </c>
      <c r="K165" s="27">
        <f t="shared" si="5"/>
        <v>32274</v>
      </c>
      <c r="L165" s="44"/>
      <c r="M165" s="51"/>
      <c r="N165" s="24"/>
    </row>
    <row r="166" spans="1:14" ht="30">
      <c r="A166" s="14">
        <v>159</v>
      </c>
      <c r="B166" s="15">
        <v>1401652</v>
      </c>
      <c r="C166" s="16" t="s">
        <v>390</v>
      </c>
      <c r="D166" s="16" t="s">
        <v>203</v>
      </c>
      <c r="E166" s="16" t="s">
        <v>204</v>
      </c>
      <c r="F166" s="17" t="s">
        <v>11</v>
      </c>
      <c r="G166" s="16">
        <v>50</v>
      </c>
      <c r="H166" s="19">
        <v>586.8</v>
      </c>
      <c r="I166" s="26">
        <v>645.48</v>
      </c>
      <c r="J166" s="27">
        <f t="shared" si="4"/>
        <v>29339.999999999996</v>
      </c>
      <c r="K166" s="27">
        <f t="shared" si="5"/>
        <v>32274</v>
      </c>
      <c r="L166" s="44"/>
      <c r="M166" s="51"/>
      <c r="N166" s="24"/>
    </row>
    <row r="167" spans="1:14" ht="30">
      <c r="A167" s="14">
        <v>160</v>
      </c>
      <c r="B167" s="15">
        <v>1401650</v>
      </c>
      <c r="C167" s="16" t="s">
        <v>391</v>
      </c>
      <c r="D167" s="16" t="s">
        <v>203</v>
      </c>
      <c r="E167" s="16" t="s">
        <v>204</v>
      </c>
      <c r="F167" s="17" t="s">
        <v>11</v>
      </c>
      <c r="G167" s="16">
        <v>50</v>
      </c>
      <c r="H167" s="19">
        <v>460.2</v>
      </c>
      <c r="I167" s="26">
        <v>506.22</v>
      </c>
      <c r="J167" s="27">
        <f t="shared" si="4"/>
        <v>23010</v>
      </c>
      <c r="K167" s="27">
        <f t="shared" si="5"/>
        <v>25311</v>
      </c>
      <c r="L167" s="44"/>
      <c r="M167" s="51"/>
      <c r="N167" s="24"/>
    </row>
    <row r="168" spans="1:14" ht="15">
      <c r="A168" s="14">
        <v>161</v>
      </c>
      <c r="B168" s="15">
        <v>1040250</v>
      </c>
      <c r="C168" s="16" t="s">
        <v>188</v>
      </c>
      <c r="D168" s="16" t="s">
        <v>189</v>
      </c>
      <c r="E168" s="16" t="s">
        <v>190</v>
      </c>
      <c r="F168" s="17" t="s">
        <v>11</v>
      </c>
      <c r="G168" s="16">
        <v>50</v>
      </c>
      <c r="H168" s="19">
        <v>141.6</v>
      </c>
      <c r="I168" s="26">
        <v>155.76000000000002</v>
      </c>
      <c r="J168" s="27">
        <f t="shared" si="4"/>
        <v>7080</v>
      </c>
      <c r="K168" s="27">
        <f t="shared" si="5"/>
        <v>7788.000000000001</v>
      </c>
      <c r="L168" s="44"/>
      <c r="M168" s="51"/>
      <c r="N168" s="24"/>
    </row>
    <row r="169" spans="1:14" ht="15">
      <c r="A169" s="14">
        <v>162</v>
      </c>
      <c r="B169" s="15">
        <v>1040252</v>
      </c>
      <c r="C169" s="16" t="s">
        <v>191</v>
      </c>
      <c r="D169" s="16" t="s">
        <v>189</v>
      </c>
      <c r="E169" s="16" t="s">
        <v>190</v>
      </c>
      <c r="F169" s="17" t="s">
        <v>11</v>
      </c>
      <c r="G169" s="16">
        <v>50</v>
      </c>
      <c r="H169" s="19">
        <v>70.6</v>
      </c>
      <c r="I169" s="26">
        <v>77.66</v>
      </c>
      <c r="J169" s="27">
        <f t="shared" si="4"/>
        <v>3529.9999999999995</v>
      </c>
      <c r="K169" s="27">
        <f t="shared" si="5"/>
        <v>3883</v>
      </c>
      <c r="L169" s="44"/>
      <c r="M169" s="51"/>
      <c r="N169" s="24"/>
    </row>
    <row r="170" spans="1:14" ht="15">
      <c r="A170" s="14">
        <v>163</v>
      </c>
      <c r="B170" s="15">
        <v>1070063</v>
      </c>
      <c r="C170" s="16" t="s">
        <v>192</v>
      </c>
      <c r="D170" s="16" t="s">
        <v>44</v>
      </c>
      <c r="E170" s="16" t="s">
        <v>45</v>
      </c>
      <c r="F170" s="17" t="s">
        <v>11</v>
      </c>
      <c r="G170" s="16">
        <v>10</v>
      </c>
      <c r="H170" s="19">
        <v>505.3</v>
      </c>
      <c r="I170" s="26">
        <v>555.83</v>
      </c>
      <c r="J170" s="27">
        <f t="shared" si="4"/>
        <v>5053</v>
      </c>
      <c r="K170" s="27">
        <f t="shared" si="5"/>
        <v>5558.3</v>
      </c>
      <c r="L170" s="44"/>
      <c r="M170" s="51"/>
      <c r="N170" s="24"/>
    </row>
    <row r="171" spans="1:14" ht="15">
      <c r="A171" s="14">
        <v>164</v>
      </c>
      <c r="B171" s="15">
        <v>1070066</v>
      </c>
      <c r="C171" s="16" t="s">
        <v>193</v>
      </c>
      <c r="D171" s="16" t="s">
        <v>44</v>
      </c>
      <c r="E171" s="16" t="s">
        <v>45</v>
      </c>
      <c r="F171" s="17" t="s">
        <v>11</v>
      </c>
      <c r="G171" s="16">
        <v>10</v>
      </c>
      <c r="H171" s="19">
        <v>842.2</v>
      </c>
      <c r="I171" s="26">
        <v>926.4200000000001</v>
      </c>
      <c r="J171" s="27">
        <f t="shared" si="4"/>
        <v>8422</v>
      </c>
      <c r="K171" s="27">
        <f t="shared" si="5"/>
        <v>9264.2</v>
      </c>
      <c r="L171" s="44"/>
      <c r="M171" s="51"/>
      <c r="N171" s="24"/>
    </row>
    <row r="172" spans="1:14" ht="15">
      <c r="A172" s="14">
        <v>165</v>
      </c>
      <c r="B172" s="15">
        <v>1072643</v>
      </c>
      <c r="C172" s="16" t="s">
        <v>392</v>
      </c>
      <c r="D172" s="16" t="s">
        <v>35</v>
      </c>
      <c r="E172" s="16" t="s">
        <v>36</v>
      </c>
      <c r="F172" s="17" t="s">
        <v>11</v>
      </c>
      <c r="G172" s="16">
        <v>10</v>
      </c>
      <c r="H172" s="19">
        <v>667.1</v>
      </c>
      <c r="I172" s="26">
        <v>733.8100000000001</v>
      </c>
      <c r="J172" s="27">
        <f t="shared" si="4"/>
        <v>6671</v>
      </c>
      <c r="K172" s="27">
        <f t="shared" si="5"/>
        <v>7338.1</v>
      </c>
      <c r="L172" s="44"/>
      <c r="M172" s="51"/>
      <c r="N172" s="24"/>
    </row>
    <row r="173" spans="1:14" ht="15">
      <c r="A173" s="14">
        <v>166</v>
      </c>
      <c r="B173" s="15">
        <v>1072644</v>
      </c>
      <c r="C173" s="16" t="s">
        <v>393</v>
      </c>
      <c r="D173" s="16" t="s">
        <v>35</v>
      </c>
      <c r="E173" s="16" t="s">
        <v>36</v>
      </c>
      <c r="F173" s="17" t="s">
        <v>11</v>
      </c>
      <c r="G173" s="16">
        <v>10</v>
      </c>
      <c r="H173" s="19">
        <v>333.6</v>
      </c>
      <c r="I173" s="26">
        <v>366.96000000000004</v>
      </c>
      <c r="J173" s="27">
        <f t="shared" si="4"/>
        <v>3336</v>
      </c>
      <c r="K173" s="27">
        <f t="shared" si="5"/>
        <v>3669.6000000000004</v>
      </c>
      <c r="L173" s="44"/>
      <c r="M173" s="51"/>
      <c r="N173" s="24"/>
    </row>
    <row r="174" spans="1:14" ht="15">
      <c r="A174" s="14">
        <v>167</v>
      </c>
      <c r="B174" s="15">
        <v>1087700</v>
      </c>
      <c r="C174" s="16" t="s">
        <v>194</v>
      </c>
      <c r="D174" s="16" t="s">
        <v>195</v>
      </c>
      <c r="E174" s="16" t="s">
        <v>196</v>
      </c>
      <c r="F174" s="17" t="s">
        <v>11</v>
      </c>
      <c r="G174" s="16">
        <v>100</v>
      </c>
      <c r="H174" s="19">
        <v>172.1</v>
      </c>
      <c r="I174" s="26">
        <v>189.31</v>
      </c>
      <c r="J174" s="27">
        <f t="shared" si="4"/>
        <v>17210</v>
      </c>
      <c r="K174" s="27">
        <f t="shared" si="5"/>
        <v>18931</v>
      </c>
      <c r="L174" s="44"/>
      <c r="M174" s="51"/>
      <c r="N174" s="24"/>
    </row>
    <row r="175" spans="1:14" ht="30">
      <c r="A175" s="14">
        <v>168</v>
      </c>
      <c r="B175" s="15">
        <v>1103940</v>
      </c>
      <c r="C175" s="16" t="s">
        <v>394</v>
      </c>
      <c r="D175" s="16" t="s">
        <v>197</v>
      </c>
      <c r="E175" s="16" t="s">
        <v>198</v>
      </c>
      <c r="F175" s="17" t="s">
        <v>11</v>
      </c>
      <c r="G175" s="16">
        <v>600</v>
      </c>
      <c r="H175" s="19">
        <v>163.2</v>
      </c>
      <c r="I175" s="26">
        <v>179.52</v>
      </c>
      <c r="J175" s="27">
        <f t="shared" si="4"/>
        <v>97920</v>
      </c>
      <c r="K175" s="27">
        <f t="shared" si="5"/>
        <v>107712</v>
      </c>
      <c r="L175" s="44"/>
      <c r="M175" s="51"/>
      <c r="N175" s="24"/>
    </row>
    <row r="176" spans="1:14" ht="30">
      <c r="A176" s="14">
        <v>169</v>
      </c>
      <c r="B176" s="15">
        <v>1103941</v>
      </c>
      <c r="C176" s="16" t="s">
        <v>395</v>
      </c>
      <c r="D176" s="16" t="s">
        <v>197</v>
      </c>
      <c r="E176" s="16" t="s">
        <v>198</v>
      </c>
      <c r="F176" s="17" t="s">
        <v>11</v>
      </c>
      <c r="G176" s="16">
        <v>400</v>
      </c>
      <c r="H176" s="19">
        <v>399.2</v>
      </c>
      <c r="I176" s="26">
        <v>439.12</v>
      </c>
      <c r="J176" s="27">
        <f t="shared" si="4"/>
        <v>159680</v>
      </c>
      <c r="K176" s="27">
        <f t="shared" si="5"/>
        <v>175648</v>
      </c>
      <c r="L176" s="44"/>
      <c r="M176" s="51"/>
      <c r="N176" s="24"/>
    </row>
    <row r="177" spans="1:14" ht="30">
      <c r="A177" s="14">
        <v>170</v>
      </c>
      <c r="B177" s="15">
        <v>1103942</v>
      </c>
      <c r="C177" s="16" t="s">
        <v>396</v>
      </c>
      <c r="D177" s="16" t="s">
        <v>197</v>
      </c>
      <c r="E177" s="16" t="s">
        <v>198</v>
      </c>
      <c r="F177" s="17" t="s">
        <v>11</v>
      </c>
      <c r="G177" s="16">
        <v>250</v>
      </c>
      <c r="H177" s="19">
        <v>515.7</v>
      </c>
      <c r="I177" s="26">
        <v>567.2700000000001</v>
      </c>
      <c r="J177" s="27">
        <f t="shared" si="4"/>
        <v>128925.00000000001</v>
      </c>
      <c r="K177" s="27">
        <f t="shared" si="5"/>
        <v>141817.50000000003</v>
      </c>
      <c r="L177" s="44"/>
      <c r="M177" s="51"/>
      <c r="N177" s="24"/>
    </row>
    <row r="178" spans="1:14" ht="30">
      <c r="A178" s="14">
        <v>171</v>
      </c>
      <c r="B178" s="15">
        <v>7099190</v>
      </c>
      <c r="C178" s="16" t="s">
        <v>397</v>
      </c>
      <c r="D178" s="16" t="s">
        <v>199</v>
      </c>
      <c r="E178" s="16" t="s">
        <v>200</v>
      </c>
      <c r="F178" s="17" t="s">
        <v>11</v>
      </c>
      <c r="G178" s="16">
        <v>50</v>
      </c>
      <c r="H178" s="19">
        <v>1201.6</v>
      </c>
      <c r="I178" s="26">
        <v>1321.76</v>
      </c>
      <c r="J178" s="27">
        <f t="shared" si="4"/>
        <v>60079.99999999999</v>
      </c>
      <c r="K178" s="27">
        <f t="shared" si="5"/>
        <v>66088</v>
      </c>
      <c r="L178" s="44"/>
      <c r="M178" s="51"/>
      <c r="N178" s="24"/>
    </row>
    <row r="179" spans="1:14" ht="30">
      <c r="A179" s="14">
        <v>172</v>
      </c>
      <c r="B179" s="15">
        <v>7099085</v>
      </c>
      <c r="C179" s="16" t="s">
        <v>201</v>
      </c>
      <c r="D179" s="16" t="s">
        <v>88</v>
      </c>
      <c r="E179" s="16" t="s">
        <v>202</v>
      </c>
      <c r="F179" s="17" t="s">
        <v>11</v>
      </c>
      <c r="G179" s="16">
        <v>30</v>
      </c>
      <c r="H179" s="19">
        <v>574.2</v>
      </c>
      <c r="I179" s="26">
        <v>631.6200000000001</v>
      </c>
      <c r="J179" s="27">
        <f t="shared" si="4"/>
        <v>17226</v>
      </c>
      <c r="K179" s="27">
        <f t="shared" si="5"/>
        <v>18948.600000000002</v>
      </c>
      <c r="L179" s="44"/>
      <c r="M179" s="51"/>
      <c r="N179" s="24"/>
    </row>
    <row r="180" spans="1:14" ht="15">
      <c r="A180" s="14">
        <v>173</v>
      </c>
      <c r="B180" s="15">
        <v>1072487</v>
      </c>
      <c r="C180" s="16" t="s">
        <v>398</v>
      </c>
      <c r="D180" s="16" t="s">
        <v>22</v>
      </c>
      <c r="E180" s="16" t="s">
        <v>23</v>
      </c>
      <c r="F180" s="17" t="s">
        <v>11</v>
      </c>
      <c r="G180" s="16">
        <v>10</v>
      </c>
      <c r="H180" s="19">
        <v>965.7</v>
      </c>
      <c r="I180" s="26">
        <v>1062.2700000000002</v>
      </c>
      <c r="J180" s="27">
        <f t="shared" si="4"/>
        <v>9657</v>
      </c>
      <c r="K180" s="27">
        <f t="shared" si="5"/>
        <v>10622.700000000003</v>
      </c>
      <c r="L180" s="44"/>
      <c r="M180" s="51"/>
      <c r="N180" s="24"/>
    </row>
    <row r="181" spans="1:14" ht="15">
      <c r="A181" s="14">
        <v>174</v>
      </c>
      <c r="B181" s="15">
        <v>1072489</v>
      </c>
      <c r="C181" s="16" t="s">
        <v>399</v>
      </c>
      <c r="D181" s="16" t="s">
        <v>22</v>
      </c>
      <c r="E181" s="16" t="s">
        <v>23</v>
      </c>
      <c r="F181" s="17" t="s">
        <v>11</v>
      </c>
      <c r="G181" s="16">
        <v>10</v>
      </c>
      <c r="H181" s="19">
        <v>333.5</v>
      </c>
      <c r="I181" s="26">
        <v>366.85</v>
      </c>
      <c r="J181" s="27">
        <f t="shared" si="4"/>
        <v>3335</v>
      </c>
      <c r="K181" s="27">
        <f t="shared" si="5"/>
        <v>3668.5</v>
      </c>
      <c r="L181" s="44"/>
      <c r="M181" s="51"/>
      <c r="N181" s="24"/>
    </row>
    <row r="182" spans="1:14" ht="15">
      <c r="A182" s="14">
        <v>175</v>
      </c>
      <c r="B182" s="15">
        <v>1072488</v>
      </c>
      <c r="C182" s="16" t="s">
        <v>400</v>
      </c>
      <c r="D182" s="16" t="s">
        <v>22</v>
      </c>
      <c r="E182" s="16" t="s">
        <v>23</v>
      </c>
      <c r="F182" s="17" t="s">
        <v>11</v>
      </c>
      <c r="G182" s="16">
        <v>10</v>
      </c>
      <c r="H182" s="19">
        <v>646.8</v>
      </c>
      <c r="I182" s="26">
        <v>711.48</v>
      </c>
      <c r="J182" s="27">
        <f t="shared" si="4"/>
        <v>6468</v>
      </c>
      <c r="K182" s="27">
        <f t="shared" si="5"/>
        <v>7114.8</v>
      </c>
      <c r="L182" s="44"/>
      <c r="M182" s="51"/>
      <c r="N182" s="24"/>
    </row>
    <row r="183" spans="1:14" ht="15">
      <c r="A183" s="14">
        <v>176</v>
      </c>
      <c r="B183" s="15">
        <v>1328505</v>
      </c>
      <c r="C183" s="16" t="s">
        <v>401</v>
      </c>
      <c r="D183" s="16" t="s">
        <v>402</v>
      </c>
      <c r="E183" s="16" t="s">
        <v>403</v>
      </c>
      <c r="F183" s="17" t="s">
        <v>11</v>
      </c>
      <c r="G183" s="16">
        <v>3</v>
      </c>
      <c r="H183" s="19">
        <v>16521.2</v>
      </c>
      <c r="I183" s="26">
        <v>18173.320000000003</v>
      </c>
      <c r="J183" s="27">
        <f t="shared" si="4"/>
        <v>49563.600000000006</v>
      </c>
      <c r="K183" s="27">
        <f t="shared" si="5"/>
        <v>54519.96000000001</v>
      </c>
      <c r="L183" s="44"/>
      <c r="M183" s="51"/>
      <c r="N183" s="24"/>
    </row>
    <row r="184" spans="1:14" ht="15">
      <c r="A184" s="14">
        <v>177</v>
      </c>
      <c r="B184" s="15">
        <v>1328380</v>
      </c>
      <c r="C184" s="16" t="s">
        <v>404</v>
      </c>
      <c r="D184" s="16" t="s">
        <v>405</v>
      </c>
      <c r="E184" s="16" t="s">
        <v>406</v>
      </c>
      <c r="F184" s="17" t="s">
        <v>11</v>
      </c>
      <c r="G184" s="16">
        <v>3</v>
      </c>
      <c r="H184" s="19">
        <v>3461.8</v>
      </c>
      <c r="I184" s="26">
        <v>3807.9800000000005</v>
      </c>
      <c r="J184" s="27">
        <f t="shared" si="4"/>
        <v>10385.400000000001</v>
      </c>
      <c r="K184" s="27">
        <f t="shared" si="5"/>
        <v>11423.940000000002</v>
      </c>
      <c r="L184" s="44"/>
      <c r="M184" s="51"/>
      <c r="N184" s="24"/>
    </row>
    <row r="185" spans="1:14" ht="15">
      <c r="A185" s="14">
        <v>178</v>
      </c>
      <c r="B185" s="15">
        <v>1328500</v>
      </c>
      <c r="C185" s="16" t="s">
        <v>407</v>
      </c>
      <c r="D185" s="16" t="s">
        <v>207</v>
      </c>
      <c r="E185" s="16" t="s">
        <v>208</v>
      </c>
      <c r="F185" s="17" t="s">
        <v>11</v>
      </c>
      <c r="G185" s="16">
        <v>30</v>
      </c>
      <c r="H185" s="19">
        <v>29850.47</v>
      </c>
      <c r="I185" s="26">
        <v>32835.51700000001</v>
      </c>
      <c r="J185" s="27">
        <f t="shared" si="4"/>
        <v>895514.1000000001</v>
      </c>
      <c r="K185" s="27">
        <f t="shared" si="5"/>
        <v>985065.5100000002</v>
      </c>
      <c r="L185" s="44"/>
      <c r="M185" s="51"/>
      <c r="N185" s="24"/>
    </row>
    <row r="186" spans="1:14" ht="30">
      <c r="A186" s="14">
        <v>179</v>
      </c>
      <c r="B186" s="15">
        <v>3321644</v>
      </c>
      <c r="C186" s="16" t="s">
        <v>212</v>
      </c>
      <c r="D186" s="16" t="s">
        <v>63</v>
      </c>
      <c r="E186" s="16" t="s">
        <v>64</v>
      </c>
      <c r="F186" s="17" t="s">
        <v>11</v>
      </c>
      <c r="G186" s="16">
        <v>10</v>
      </c>
      <c r="H186" s="19">
        <v>347.3</v>
      </c>
      <c r="I186" s="26">
        <v>382.03000000000003</v>
      </c>
      <c r="J186" s="27">
        <f t="shared" si="4"/>
        <v>3473</v>
      </c>
      <c r="K186" s="27">
        <f t="shared" si="5"/>
        <v>3820.3</v>
      </c>
      <c r="L186" s="44"/>
      <c r="M186" s="51"/>
      <c r="N186" s="24"/>
    </row>
    <row r="187" spans="1:14" ht="15">
      <c r="A187" s="14">
        <v>180</v>
      </c>
      <c r="B187" s="15">
        <v>1070975</v>
      </c>
      <c r="C187" s="16" t="s">
        <v>213</v>
      </c>
      <c r="D187" s="16" t="s">
        <v>144</v>
      </c>
      <c r="E187" s="16" t="s">
        <v>145</v>
      </c>
      <c r="F187" s="17" t="s">
        <v>11</v>
      </c>
      <c r="G187" s="16">
        <v>10</v>
      </c>
      <c r="H187" s="19">
        <v>1768.5</v>
      </c>
      <c r="I187" s="26">
        <v>1945.3500000000001</v>
      </c>
      <c r="J187" s="27">
        <f t="shared" si="4"/>
        <v>17685</v>
      </c>
      <c r="K187" s="27">
        <f t="shared" si="5"/>
        <v>19453.5</v>
      </c>
      <c r="L187" s="44"/>
      <c r="M187" s="51"/>
      <c r="N187" s="24"/>
    </row>
    <row r="188" spans="1:14" ht="15">
      <c r="A188" s="14">
        <v>181</v>
      </c>
      <c r="B188" s="15">
        <v>1070979</v>
      </c>
      <c r="C188" s="16" t="s">
        <v>214</v>
      </c>
      <c r="D188" s="16" t="s">
        <v>144</v>
      </c>
      <c r="E188" s="16" t="s">
        <v>145</v>
      </c>
      <c r="F188" s="17" t="s">
        <v>11</v>
      </c>
      <c r="G188" s="16">
        <v>10</v>
      </c>
      <c r="H188" s="19">
        <v>884.2</v>
      </c>
      <c r="I188" s="26">
        <v>972.6200000000001</v>
      </c>
      <c r="J188" s="27">
        <f t="shared" si="4"/>
        <v>8842</v>
      </c>
      <c r="K188" s="27">
        <f t="shared" si="5"/>
        <v>9726.2</v>
      </c>
      <c r="L188" s="44"/>
      <c r="M188" s="51"/>
      <c r="N188" s="24"/>
    </row>
    <row r="189" spans="1:14" ht="15">
      <c r="A189" s="14">
        <v>182</v>
      </c>
      <c r="B189" s="15">
        <v>1070976</v>
      </c>
      <c r="C189" s="16" t="s">
        <v>215</v>
      </c>
      <c r="D189" s="16" t="s">
        <v>144</v>
      </c>
      <c r="E189" s="16" t="s">
        <v>145</v>
      </c>
      <c r="F189" s="17" t="s">
        <v>11</v>
      </c>
      <c r="G189" s="16">
        <v>2</v>
      </c>
      <c r="H189" s="19">
        <v>2652.8</v>
      </c>
      <c r="I189" s="26">
        <v>2918.0800000000004</v>
      </c>
      <c r="J189" s="27">
        <f t="shared" si="4"/>
        <v>5305.6</v>
      </c>
      <c r="K189" s="27">
        <f t="shared" si="5"/>
        <v>5836.160000000001</v>
      </c>
      <c r="L189" s="44"/>
      <c r="M189" s="51"/>
      <c r="N189" s="24"/>
    </row>
    <row r="190" spans="1:14" ht="15">
      <c r="A190" s="14">
        <v>183</v>
      </c>
      <c r="B190" s="15">
        <v>1070977</v>
      </c>
      <c r="C190" s="16" t="s">
        <v>216</v>
      </c>
      <c r="D190" s="16" t="s">
        <v>144</v>
      </c>
      <c r="E190" s="16" t="s">
        <v>145</v>
      </c>
      <c r="F190" s="17" t="s">
        <v>11</v>
      </c>
      <c r="G190" s="16">
        <v>2</v>
      </c>
      <c r="H190" s="19">
        <v>3537</v>
      </c>
      <c r="I190" s="26">
        <v>3890.7000000000003</v>
      </c>
      <c r="J190" s="27">
        <f t="shared" si="4"/>
        <v>7074</v>
      </c>
      <c r="K190" s="27">
        <f t="shared" si="5"/>
        <v>7781.400000000001</v>
      </c>
      <c r="L190" s="44"/>
      <c r="M190" s="51"/>
      <c r="N190" s="24"/>
    </row>
    <row r="191" spans="1:14" ht="15">
      <c r="A191" s="14">
        <v>184</v>
      </c>
      <c r="B191" s="15">
        <v>1070978</v>
      </c>
      <c r="C191" s="16" t="s">
        <v>217</v>
      </c>
      <c r="D191" s="16" t="s">
        <v>144</v>
      </c>
      <c r="E191" s="16" t="s">
        <v>145</v>
      </c>
      <c r="F191" s="17" t="s">
        <v>11</v>
      </c>
      <c r="G191" s="16">
        <v>2</v>
      </c>
      <c r="H191" s="19">
        <v>1326.4</v>
      </c>
      <c r="I191" s="26">
        <v>1459.0400000000002</v>
      </c>
      <c r="J191" s="27">
        <f t="shared" si="4"/>
        <v>2652.8</v>
      </c>
      <c r="K191" s="27">
        <f t="shared" si="5"/>
        <v>2918.0800000000004</v>
      </c>
      <c r="L191" s="44"/>
      <c r="M191" s="51"/>
      <c r="N191" s="24"/>
    </row>
    <row r="192" spans="1:14" ht="15">
      <c r="A192" s="14">
        <v>185</v>
      </c>
      <c r="B192" s="15">
        <v>1070016</v>
      </c>
      <c r="C192" s="16" t="s">
        <v>408</v>
      </c>
      <c r="D192" s="16" t="s">
        <v>144</v>
      </c>
      <c r="E192" s="16" t="s">
        <v>145</v>
      </c>
      <c r="F192" s="17" t="s">
        <v>11</v>
      </c>
      <c r="G192" s="16">
        <v>30</v>
      </c>
      <c r="H192" s="19">
        <v>1768.5</v>
      </c>
      <c r="I192" s="26">
        <v>1945.3500000000001</v>
      </c>
      <c r="J192" s="27">
        <f t="shared" si="4"/>
        <v>53055</v>
      </c>
      <c r="K192" s="27">
        <f t="shared" si="5"/>
        <v>58360.50000000001</v>
      </c>
      <c r="L192" s="44"/>
      <c r="M192" s="51"/>
      <c r="N192" s="24"/>
    </row>
    <row r="193" spans="1:14" ht="15">
      <c r="A193" s="14">
        <v>186</v>
      </c>
      <c r="B193" s="15">
        <v>1070015</v>
      </c>
      <c r="C193" s="16" t="s">
        <v>409</v>
      </c>
      <c r="D193" s="16" t="s">
        <v>144</v>
      </c>
      <c r="E193" s="16" t="s">
        <v>145</v>
      </c>
      <c r="F193" s="17" t="s">
        <v>11</v>
      </c>
      <c r="G193" s="16">
        <v>30</v>
      </c>
      <c r="H193" s="19">
        <v>884.2</v>
      </c>
      <c r="I193" s="26">
        <v>972.6200000000001</v>
      </c>
      <c r="J193" s="27">
        <f t="shared" si="4"/>
        <v>26526</v>
      </c>
      <c r="K193" s="27">
        <f t="shared" si="5"/>
        <v>29178.600000000002</v>
      </c>
      <c r="L193" s="44"/>
      <c r="M193" s="51"/>
      <c r="N193" s="24"/>
    </row>
    <row r="194" spans="1:14" ht="15">
      <c r="A194" s="14">
        <v>187</v>
      </c>
      <c r="B194" s="15">
        <v>1328512</v>
      </c>
      <c r="C194" s="16" t="s">
        <v>410</v>
      </c>
      <c r="D194" s="16" t="s">
        <v>411</v>
      </c>
      <c r="E194" s="16" t="s">
        <v>412</v>
      </c>
      <c r="F194" s="17" t="s">
        <v>11</v>
      </c>
      <c r="G194" s="16">
        <v>3</v>
      </c>
      <c r="H194" s="19">
        <v>12884.4</v>
      </c>
      <c r="I194" s="26">
        <v>14172.84</v>
      </c>
      <c r="J194" s="27">
        <f t="shared" si="4"/>
        <v>38653.2</v>
      </c>
      <c r="K194" s="27">
        <f t="shared" si="5"/>
        <v>42518.520000000004</v>
      </c>
      <c r="L194" s="44"/>
      <c r="M194" s="51"/>
      <c r="N194" s="24"/>
    </row>
    <row r="195" spans="1:14" ht="15">
      <c r="A195" s="14">
        <v>188</v>
      </c>
      <c r="B195" s="15">
        <v>1328530</v>
      </c>
      <c r="C195" s="16" t="s">
        <v>413</v>
      </c>
      <c r="D195" s="16" t="s">
        <v>414</v>
      </c>
      <c r="E195" s="16" t="s">
        <v>415</v>
      </c>
      <c r="F195" s="17" t="s">
        <v>11</v>
      </c>
      <c r="G195" s="16">
        <v>3</v>
      </c>
      <c r="H195" s="19">
        <v>23461.1</v>
      </c>
      <c r="I195" s="26">
        <v>25807.21</v>
      </c>
      <c r="J195" s="27">
        <f t="shared" si="4"/>
        <v>70383.29999999999</v>
      </c>
      <c r="K195" s="27">
        <f t="shared" si="5"/>
        <v>77421.63</v>
      </c>
      <c r="L195" s="44"/>
      <c r="M195" s="51"/>
      <c r="N195" s="24"/>
    </row>
    <row r="196" spans="1:14" ht="15">
      <c r="A196" s="14">
        <v>189</v>
      </c>
      <c r="B196" s="15">
        <v>1328411</v>
      </c>
      <c r="C196" s="16" t="s">
        <v>416</v>
      </c>
      <c r="D196" s="16" t="s">
        <v>417</v>
      </c>
      <c r="E196" s="16" t="s">
        <v>418</v>
      </c>
      <c r="F196" s="17" t="s">
        <v>11</v>
      </c>
      <c r="G196" s="16">
        <v>5</v>
      </c>
      <c r="H196" s="19">
        <v>7766.1</v>
      </c>
      <c r="I196" s="26">
        <v>8542.710000000001</v>
      </c>
      <c r="J196" s="27">
        <f t="shared" si="4"/>
        <v>38830.5</v>
      </c>
      <c r="K196" s="27">
        <f t="shared" si="5"/>
        <v>42713.55</v>
      </c>
      <c r="L196" s="44"/>
      <c r="M196" s="51"/>
      <c r="N196" s="24"/>
    </row>
    <row r="197" spans="9:11" ht="15">
      <c r="I197" s="25" t="s">
        <v>419</v>
      </c>
      <c r="J197" s="28">
        <f>SUM(J8:J196)</f>
        <v>14843509.700000001</v>
      </c>
      <c r="K197" s="28">
        <f>SUM(K8:K196)</f>
        <v>16327860.670000006</v>
      </c>
    </row>
    <row r="201" spans="4:12" ht="15">
      <c r="D201" t="s">
        <v>421</v>
      </c>
      <c r="E201" s="30"/>
      <c r="J201" t="s">
        <v>422</v>
      </c>
      <c r="K201" s="31"/>
      <c r="L201" s="46"/>
    </row>
    <row r="203" spans="11:12" ht="15">
      <c r="K203" s="39" t="s">
        <v>423</v>
      </c>
      <c r="L203" s="39"/>
    </row>
    <row r="204" spans="1:2" ht="15">
      <c r="A204" s="40" t="s">
        <v>424</v>
      </c>
      <c r="B204" s="40"/>
    </row>
    <row r="205" spans="1:12" ht="94.5" customHeight="1">
      <c r="A205" s="32" t="s">
        <v>425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</row>
    <row r="206" spans="1:12" ht="39" customHeight="1">
      <c r="A206" s="33" t="s">
        <v>426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</sheetData>
  <sheetProtection/>
  <mergeCells count="8">
    <mergeCell ref="A205:L205"/>
    <mergeCell ref="A206:L206"/>
    <mergeCell ref="D3:E3"/>
    <mergeCell ref="J3:K3"/>
    <mergeCell ref="A5:N5"/>
    <mergeCell ref="D1:K1"/>
    <mergeCell ref="K203:L203"/>
    <mergeCell ref="A204:B204"/>
  </mergeCells>
  <printOptions/>
  <pageMargins left="0.25" right="0.25" top="0.75" bottom="0.75" header="0.3" footer="0.3"/>
  <pageSetup fitToHeight="0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2014-10-27T08:39:31Z</cp:lastPrinted>
  <dcterms:created xsi:type="dcterms:W3CDTF">2014-08-12T07:49:26Z</dcterms:created>
  <dcterms:modified xsi:type="dcterms:W3CDTF">2014-10-29T08:26:46Z</dcterms:modified>
  <cp:category/>
  <cp:version/>
  <cp:contentType/>
  <cp:contentStatus/>
</cp:coreProperties>
</file>